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dge\Ram\"/>
    </mc:Choice>
  </mc:AlternateContent>
  <xr:revisionPtr revIDLastSave="0" documentId="13_ncr:1_{6442F4C8-AB58-4B94-A573-C62A26C9BB00}" xr6:coauthVersionLast="45" xr6:coauthVersionMax="45" xr10:uidLastSave="{00000000-0000-0000-0000-000000000000}"/>
  <bookViews>
    <workbookView xWindow="-120" yWindow="-120" windowWidth="29040" windowHeight="15840" xr2:uid="{C0F82456-DD28-479B-AD71-85B51E1E2FB7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0" i="1" l="1"/>
  <c r="I82" i="1"/>
  <c r="P82" i="1" s="1"/>
  <c r="I81" i="1"/>
  <c r="P81" i="1" s="1"/>
  <c r="I241" i="1"/>
  <c r="P241" i="1" s="1"/>
  <c r="I128" i="1"/>
  <c r="P128" i="1"/>
  <c r="I122" i="1"/>
  <c r="P122" i="1" s="1"/>
  <c r="I76" i="1"/>
  <c r="P76" i="1" s="1"/>
  <c r="I52" i="1"/>
  <c r="P52" i="1"/>
  <c r="I26" i="1"/>
  <c r="P26" i="1" s="1"/>
  <c r="I111" i="1"/>
  <c r="P111" i="1" s="1"/>
  <c r="I94" i="1"/>
  <c r="P94" i="1" s="1"/>
  <c r="I104" i="1"/>
  <c r="P104" i="1" s="1"/>
  <c r="I173" i="1" l="1"/>
  <c r="P173" i="1" s="1"/>
  <c r="I174" i="1"/>
  <c r="P174" i="1" s="1"/>
  <c r="I175" i="1"/>
  <c r="P175" i="1" s="1"/>
  <c r="Q176" i="1" s="1"/>
  <c r="I176" i="1"/>
  <c r="P176" i="1" s="1"/>
  <c r="I177" i="1"/>
  <c r="P177" i="1" s="1"/>
  <c r="I178" i="1"/>
  <c r="P178" i="1" s="1"/>
  <c r="I179" i="1"/>
  <c r="P179" i="1" s="1"/>
  <c r="I180" i="1"/>
  <c r="P180" i="1" s="1"/>
  <c r="I181" i="1"/>
  <c r="P181" i="1" s="1"/>
  <c r="I182" i="1"/>
  <c r="P182" i="1" s="1"/>
  <c r="I183" i="1"/>
  <c r="P183" i="1" s="1"/>
  <c r="I184" i="1"/>
  <c r="P184" i="1" s="1"/>
  <c r="I185" i="1"/>
  <c r="P185" i="1" s="1"/>
  <c r="I186" i="1"/>
  <c r="P186" i="1" s="1"/>
  <c r="Q187" i="1" s="1"/>
  <c r="I187" i="1"/>
  <c r="P187" i="1" s="1"/>
  <c r="I188" i="1"/>
  <c r="P188" i="1" s="1"/>
  <c r="I189" i="1"/>
  <c r="P189" i="1" s="1"/>
  <c r="I190" i="1"/>
  <c r="P190" i="1" s="1"/>
  <c r="I191" i="1"/>
  <c r="P191" i="1" s="1"/>
  <c r="I192" i="1"/>
  <c r="P192" i="1" s="1"/>
  <c r="I193" i="1"/>
  <c r="P193" i="1" s="1"/>
  <c r="I194" i="1"/>
  <c r="P194" i="1" s="1"/>
  <c r="I195" i="1"/>
  <c r="P195" i="1" s="1"/>
  <c r="I196" i="1"/>
  <c r="P196" i="1" s="1"/>
  <c r="I197" i="1"/>
  <c r="P197" i="1" s="1"/>
  <c r="I198" i="1"/>
  <c r="P198" i="1" s="1"/>
  <c r="I199" i="1"/>
  <c r="P199" i="1" s="1"/>
  <c r="Q200" i="1" s="1"/>
  <c r="I200" i="1"/>
  <c r="P200" i="1" s="1"/>
  <c r="I201" i="1"/>
  <c r="P201" i="1" s="1"/>
  <c r="I202" i="1"/>
  <c r="P202" i="1" s="1"/>
  <c r="I203" i="1"/>
  <c r="P203" i="1" s="1"/>
  <c r="I204" i="1"/>
  <c r="P204" i="1" s="1"/>
  <c r="I205" i="1"/>
  <c r="P205" i="1" s="1"/>
  <c r="I206" i="1"/>
  <c r="P206" i="1" s="1"/>
  <c r="I207" i="1"/>
  <c r="P207" i="1" s="1"/>
  <c r="Q208" i="1" s="1"/>
  <c r="I208" i="1"/>
  <c r="P208" i="1" s="1"/>
  <c r="I209" i="1"/>
  <c r="P209" i="1" s="1"/>
  <c r="I210" i="1"/>
  <c r="P210" i="1" s="1"/>
  <c r="I211" i="1"/>
  <c r="P211" i="1" s="1"/>
  <c r="I212" i="1"/>
  <c r="P212" i="1" s="1"/>
  <c r="I213" i="1"/>
  <c r="P213" i="1" s="1"/>
  <c r="I214" i="1"/>
  <c r="P214" i="1" s="1"/>
  <c r="I215" i="1"/>
  <c r="P215" i="1" s="1"/>
  <c r="I216" i="1"/>
  <c r="P216" i="1" s="1"/>
  <c r="I217" i="1"/>
  <c r="P217" i="1" s="1"/>
  <c r="I218" i="1"/>
  <c r="P218" i="1" s="1"/>
  <c r="I219" i="1"/>
  <c r="P219" i="1" s="1"/>
  <c r="I220" i="1"/>
  <c r="P220" i="1" s="1"/>
  <c r="I221" i="1"/>
  <c r="P221" i="1" s="1"/>
  <c r="I222" i="1"/>
  <c r="P222" i="1" s="1"/>
  <c r="Q223" i="1" s="1"/>
  <c r="I223" i="1"/>
  <c r="P223" i="1" s="1"/>
  <c r="I224" i="1"/>
  <c r="P224" i="1" s="1"/>
  <c r="I225" i="1"/>
  <c r="P225" i="1" s="1"/>
  <c r="I226" i="1"/>
  <c r="P226" i="1" s="1"/>
  <c r="I227" i="1"/>
  <c r="P227" i="1" s="1"/>
  <c r="Q228" i="1" s="1"/>
  <c r="I228" i="1"/>
  <c r="P228" i="1" s="1"/>
  <c r="I229" i="1"/>
  <c r="P229" i="1" s="1"/>
  <c r="I230" i="1"/>
  <c r="P230" i="1" s="1"/>
  <c r="I231" i="1"/>
  <c r="P231" i="1" s="1"/>
  <c r="I232" i="1"/>
  <c r="P232" i="1" s="1"/>
  <c r="I233" i="1"/>
  <c r="P233" i="1" s="1"/>
  <c r="I234" i="1"/>
  <c r="P234" i="1" s="1"/>
  <c r="I235" i="1"/>
  <c r="P235" i="1" s="1"/>
  <c r="Q236" i="1" s="1"/>
  <c r="I236" i="1"/>
  <c r="P236" i="1" s="1"/>
  <c r="I237" i="1"/>
  <c r="P237" i="1" s="1"/>
  <c r="I238" i="1"/>
  <c r="P238" i="1" s="1"/>
  <c r="Q239" i="1" s="1"/>
  <c r="I239" i="1"/>
  <c r="P239" i="1" s="1"/>
  <c r="I240" i="1"/>
  <c r="P240" i="1" s="1"/>
  <c r="I242" i="1"/>
  <c r="P242" i="1" s="1"/>
  <c r="I243" i="1"/>
  <c r="P243" i="1" s="1"/>
  <c r="I244" i="1"/>
  <c r="P244" i="1" s="1"/>
  <c r="Q196" i="1" l="1"/>
  <c r="Q217" i="1"/>
  <c r="Q234" i="1"/>
  <c r="Q210" i="1"/>
  <c r="Q178" i="1"/>
  <c r="Q185" i="1"/>
  <c r="Q198" i="1"/>
  <c r="Q190" i="1"/>
  <c r="Q221" i="1"/>
  <c r="Q213" i="1"/>
  <c r="Q244" i="1"/>
  <c r="I152" i="1"/>
  <c r="P152" i="1" s="1"/>
  <c r="I153" i="1"/>
  <c r="P153" i="1" s="1"/>
  <c r="I154" i="1"/>
  <c r="P154" i="1" s="1"/>
  <c r="I155" i="1"/>
  <c r="P155" i="1" s="1"/>
  <c r="I156" i="1"/>
  <c r="P156" i="1" s="1"/>
  <c r="I157" i="1"/>
  <c r="P157" i="1" s="1"/>
  <c r="I158" i="1"/>
  <c r="P158" i="1" s="1"/>
  <c r="I159" i="1"/>
  <c r="P159" i="1" s="1"/>
  <c r="I160" i="1"/>
  <c r="P160" i="1" s="1"/>
  <c r="I161" i="1"/>
  <c r="P161" i="1" s="1"/>
  <c r="I162" i="1"/>
  <c r="P162" i="1" s="1"/>
  <c r="I163" i="1"/>
  <c r="P163" i="1" s="1"/>
  <c r="I164" i="1"/>
  <c r="P164" i="1" s="1"/>
  <c r="I165" i="1"/>
  <c r="P165" i="1" s="1"/>
  <c r="I166" i="1"/>
  <c r="P166" i="1" s="1"/>
  <c r="I167" i="1"/>
  <c r="P167" i="1" s="1"/>
  <c r="I168" i="1"/>
  <c r="P168" i="1" s="1"/>
  <c r="I169" i="1"/>
  <c r="P169" i="1" s="1"/>
  <c r="I170" i="1"/>
  <c r="P170" i="1" s="1"/>
  <c r="I171" i="1"/>
  <c r="P171" i="1" s="1"/>
  <c r="I172" i="1"/>
  <c r="P172" i="1" s="1"/>
  <c r="Q194" i="1" s="1"/>
  <c r="I88" i="1"/>
  <c r="P88" i="1" s="1"/>
  <c r="I89" i="1"/>
  <c r="P89" i="1" s="1"/>
  <c r="I90" i="1"/>
  <c r="P90" i="1" s="1"/>
  <c r="I91" i="1"/>
  <c r="P91" i="1" s="1"/>
  <c r="I92" i="1"/>
  <c r="P92" i="1" s="1"/>
  <c r="I93" i="1"/>
  <c r="P93" i="1" s="1"/>
  <c r="I95" i="1"/>
  <c r="P95" i="1" s="1"/>
  <c r="I96" i="1"/>
  <c r="P96" i="1" s="1"/>
  <c r="I97" i="1"/>
  <c r="P97" i="1" s="1"/>
  <c r="I98" i="1"/>
  <c r="P98" i="1" s="1"/>
  <c r="I99" i="1"/>
  <c r="P99" i="1" s="1"/>
  <c r="I100" i="1"/>
  <c r="P100" i="1" s="1"/>
  <c r="I101" i="1"/>
  <c r="P101" i="1" s="1"/>
  <c r="I102" i="1"/>
  <c r="P102" i="1" s="1"/>
  <c r="I103" i="1"/>
  <c r="P103" i="1" s="1"/>
  <c r="I105" i="1"/>
  <c r="P105" i="1" s="1"/>
  <c r="I106" i="1"/>
  <c r="P106" i="1" s="1"/>
  <c r="I107" i="1"/>
  <c r="P107" i="1" s="1"/>
  <c r="I108" i="1"/>
  <c r="P108" i="1" s="1"/>
  <c r="I109" i="1"/>
  <c r="P109" i="1" s="1"/>
  <c r="I110" i="1"/>
  <c r="P110" i="1" s="1"/>
  <c r="I112" i="1"/>
  <c r="P112" i="1" s="1"/>
  <c r="I113" i="1"/>
  <c r="P113" i="1" s="1"/>
  <c r="I114" i="1"/>
  <c r="P114" i="1" s="1"/>
  <c r="I115" i="1"/>
  <c r="P115" i="1" s="1"/>
  <c r="I116" i="1"/>
  <c r="P116" i="1" s="1"/>
  <c r="I117" i="1"/>
  <c r="P117" i="1" s="1"/>
  <c r="I118" i="1"/>
  <c r="P118" i="1" s="1"/>
  <c r="I119" i="1"/>
  <c r="P119" i="1" s="1"/>
  <c r="I120" i="1"/>
  <c r="P120" i="1" s="1"/>
  <c r="I121" i="1"/>
  <c r="P121" i="1" s="1"/>
  <c r="I123" i="1"/>
  <c r="P123" i="1" s="1"/>
  <c r="I124" i="1"/>
  <c r="P124" i="1" s="1"/>
  <c r="I125" i="1"/>
  <c r="P125" i="1" s="1"/>
  <c r="I126" i="1"/>
  <c r="P126" i="1" s="1"/>
  <c r="I127" i="1"/>
  <c r="P127" i="1" s="1"/>
  <c r="I129" i="1"/>
  <c r="P129" i="1" s="1"/>
  <c r="I130" i="1"/>
  <c r="P130" i="1" s="1"/>
  <c r="I131" i="1"/>
  <c r="P131" i="1" s="1"/>
  <c r="I132" i="1"/>
  <c r="P132" i="1" s="1"/>
  <c r="I133" i="1"/>
  <c r="P133" i="1" s="1"/>
  <c r="I134" i="1"/>
  <c r="P134" i="1" s="1"/>
  <c r="I135" i="1"/>
  <c r="P135" i="1" s="1"/>
  <c r="I136" i="1"/>
  <c r="P136" i="1" s="1"/>
  <c r="I137" i="1"/>
  <c r="P137" i="1" s="1"/>
  <c r="I138" i="1"/>
  <c r="P138" i="1" s="1"/>
  <c r="I139" i="1"/>
  <c r="P139" i="1" s="1"/>
  <c r="I140" i="1"/>
  <c r="P140" i="1" s="1"/>
  <c r="I141" i="1"/>
  <c r="P141" i="1" s="1"/>
  <c r="I142" i="1"/>
  <c r="P142" i="1" s="1"/>
  <c r="I143" i="1"/>
  <c r="P143" i="1" s="1"/>
  <c r="I144" i="1"/>
  <c r="P144" i="1" s="1"/>
  <c r="I145" i="1"/>
  <c r="P145" i="1" s="1"/>
  <c r="I146" i="1"/>
  <c r="P146" i="1" s="1"/>
  <c r="I147" i="1"/>
  <c r="P147" i="1" s="1"/>
  <c r="I148" i="1"/>
  <c r="P148" i="1" s="1"/>
  <c r="I149" i="1"/>
  <c r="P149" i="1" s="1"/>
  <c r="I150" i="1"/>
  <c r="P150" i="1" s="1"/>
  <c r="I151" i="1"/>
  <c r="P151" i="1" s="1"/>
  <c r="I19" i="1"/>
  <c r="P19" i="1" s="1"/>
  <c r="I16" i="1"/>
  <c r="P16" i="1" s="1"/>
  <c r="I3" i="1"/>
  <c r="P3" i="1" s="1"/>
  <c r="I4" i="1"/>
  <c r="P4" i="1" s="1"/>
  <c r="I5" i="1"/>
  <c r="P5" i="1" s="1"/>
  <c r="I6" i="1"/>
  <c r="P6" i="1" s="1"/>
  <c r="I7" i="1"/>
  <c r="P7" i="1" s="1"/>
  <c r="I8" i="1"/>
  <c r="P8" i="1" s="1"/>
  <c r="I9" i="1"/>
  <c r="P9" i="1" s="1"/>
  <c r="I10" i="1"/>
  <c r="P10" i="1" s="1"/>
  <c r="I11" i="1"/>
  <c r="P11" i="1" s="1"/>
  <c r="I12" i="1"/>
  <c r="P12" i="1" s="1"/>
  <c r="I13" i="1"/>
  <c r="P13" i="1" s="1"/>
  <c r="I14" i="1"/>
  <c r="P14" i="1" s="1"/>
  <c r="I15" i="1"/>
  <c r="P15" i="1" s="1"/>
  <c r="I17" i="1"/>
  <c r="P17" i="1" s="1"/>
  <c r="I18" i="1"/>
  <c r="P18" i="1" s="1"/>
  <c r="I20" i="1"/>
  <c r="P20" i="1" s="1"/>
  <c r="I21" i="1"/>
  <c r="P21" i="1" s="1"/>
  <c r="I22" i="1"/>
  <c r="P22" i="1" s="1"/>
  <c r="I23" i="1"/>
  <c r="P23" i="1" s="1"/>
  <c r="I24" i="1"/>
  <c r="P24" i="1" s="1"/>
  <c r="I25" i="1"/>
  <c r="P25" i="1" s="1"/>
  <c r="I27" i="1"/>
  <c r="P27" i="1" s="1"/>
  <c r="I28" i="1"/>
  <c r="P28" i="1" s="1"/>
  <c r="I29" i="1"/>
  <c r="P29" i="1" s="1"/>
  <c r="I30" i="1"/>
  <c r="P30" i="1" s="1"/>
  <c r="I31" i="1"/>
  <c r="P31" i="1" s="1"/>
  <c r="I32" i="1"/>
  <c r="P32" i="1" s="1"/>
  <c r="I33" i="1"/>
  <c r="P33" i="1" s="1"/>
  <c r="I34" i="1"/>
  <c r="P34" i="1" s="1"/>
  <c r="I35" i="1"/>
  <c r="P35" i="1" s="1"/>
  <c r="I36" i="1"/>
  <c r="P36" i="1" s="1"/>
  <c r="I37" i="1"/>
  <c r="P37" i="1" s="1"/>
  <c r="I38" i="1"/>
  <c r="P38" i="1" s="1"/>
  <c r="I39" i="1"/>
  <c r="P39" i="1" s="1"/>
  <c r="I40" i="1"/>
  <c r="P40" i="1" s="1"/>
  <c r="I41" i="1"/>
  <c r="P41" i="1" s="1"/>
  <c r="I42" i="1"/>
  <c r="P42" i="1" s="1"/>
  <c r="I43" i="1"/>
  <c r="P43" i="1" s="1"/>
  <c r="I44" i="1"/>
  <c r="P44" i="1" s="1"/>
  <c r="I45" i="1"/>
  <c r="I46" i="1"/>
  <c r="P46" i="1" s="1"/>
  <c r="I47" i="1"/>
  <c r="P47" i="1" s="1"/>
  <c r="I48" i="1"/>
  <c r="P48" i="1" s="1"/>
  <c r="I49" i="1"/>
  <c r="P49" i="1" s="1"/>
  <c r="I50" i="1"/>
  <c r="P50" i="1" s="1"/>
  <c r="I51" i="1"/>
  <c r="P51" i="1" s="1"/>
  <c r="I53" i="1"/>
  <c r="P53" i="1" s="1"/>
  <c r="I54" i="1"/>
  <c r="P54" i="1" s="1"/>
  <c r="I55" i="1"/>
  <c r="P55" i="1" s="1"/>
  <c r="I56" i="1"/>
  <c r="P56" i="1" s="1"/>
  <c r="I57" i="1"/>
  <c r="P57" i="1" s="1"/>
  <c r="I58" i="1"/>
  <c r="P58" i="1" s="1"/>
  <c r="I59" i="1"/>
  <c r="P59" i="1" s="1"/>
  <c r="I60" i="1"/>
  <c r="P60" i="1" s="1"/>
  <c r="I61" i="1"/>
  <c r="P61" i="1" s="1"/>
  <c r="I62" i="1"/>
  <c r="P62" i="1" s="1"/>
  <c r="I63" i="1"/>
  <c r="P63" i="1" s="1"/>
  <c r="I64" i="1"/>
  <c r="P64" i="1" s="1"/>
  <c r="I65" i="1"/>
  <c r="P65" i="1" s="1"/>
  <c r="I66" i="1"/>
  <c r="P66" i="1" s="1"/>
  <c r="I67" i="1"/>
  <c r="P67" i="1" s="1"/>
  <c r="I68" i="1"/>
  <c r="P68" i="1" s="1"/>
  <c r="I69" i="1"/>
  <c r="P69" i="1" s="1"/>
  <c r="I70" i="1"/>
  <c r="P70" i="1" s="1"/>
  <c r="I71" i="1"/>
  <c r="P71" i="1" s="1"/>
  <c r="I72" i="1"/>
  <c r="P72" i="1" s="1"/>
  <c r="I73" i="1"/>
  <c r="P73" i="1" s="1"/>
  <c r="I74" i="1"/>
  <c r="P74" i="1" s="1"/>
  <c r="I75" i="1"/>
  <c r="P75" i="1" s="1"/>
  <c r="I77" i="1"/>
  <c r="P77" i="1" s="1"/>
  <c r="I78" i="1"/>
  <c r="P78" i="1" s="1"/>
  <c r="I79" i="1"/>
  <c r="P79" i="1" s="1"/>
  <c r="I80" i="1"/>
  <c r="P80" i="1" s="1"/>
  <c r="Q80" i="1" s="1"/>
  <c r="I83" i="1"/>
  <c r="P83" i="1" s="1"/>
  <c r="Q83" i="1" s="1"/>
  <c r="I84" i="1"/>
  <c r="P84" i="1" s="1"/>
  <c r="I85" i="1"/>
  <c r="P85" i="1" s="1"/>
  <c r="I86" i="1"/>
  <c r="P86" i="1" s="1"/>
  <c r="I87" i="1"/>
  <c r="P87" i="1" s="1"/>
  <c r="P45" i="1"/>
  <c r="I2" i="1"/>
  <c r="P2" i="1" s="1"/>
  <c r="Q72" i="1" l="1"/>
  <c r="Q69" i="1"/>
  <c r="Q61" i="1"/>
  <c r="Q59" i="1"/>
  <c r="Q67" i="1"/>
  <c r="Q89" i="1"/>
  <c r="P245" i="1"/>
  <c r="Q139" i="1"/>
  <c r="Q145" i="1"/>
  <c r="Q152" i="1"/>
  <c r="Q143" i="1"/>
  <c r="Q120" i="1"/>
  <c r="Q29" i="1"/>
  <c r="Q132" i="1"/>
  <c r="Q125" i="1"/>
  <c r="Q107" i="1"/>
  <c r="Q99" i="1"/>
  <c r="Q171" i="1"/>
  <c r="Q160" i="1"/>
  <c r="Q137" i="1"/>
  <c r="Q79" i="1"/>
  <c r="Q55" i="1"/>
</calcChain>
</file>

<file path=xl/sharedStrings.xml><?xml version="1.0" encoding="utf-8"?>
<sst xmlns="http://schemas.openxmlformats.org/spreadsheetml/2006/main" count="1730" uniqueCount="101">
  <si>
    <t>#SKU ID</t>
  </si>
  <si>
    <t>SKU Description</t>
  </si>
  <si>
    <t>Territory</t>
  </si>
  <si>
    <t>Channel</t>
  </si>
  <si>
    <t>Royalty Type</t>
  </si>
  <si>
    <t>Currency</t>
  </si>
  <si>
    <t>Units</t>
  </si>
  <si>
    <t>Price</t>
  </si>
  <si>
    <t>Gross Sales</t>
  </si>
  <si>
    <t>Adj. Units</t>
  </si>
  <si>
    <t>Adj. Amount</t>
  </si>
  <si>
    <t>Reporting Period</t>
  </si>
  <si>
    <t>Year</t>
  </si>
  <si>
    <t>Rate Factor</t>
  </si>
  <si>
    <t>Rate Factor Justification</t>
  </si>
  <si>
    <t>Royalty Amount</t>
  </si>
  <si>
    <t>FDD001</t>
  </si>
  <si>
    <t>Platinum Letter inserts - Fits 2015-2017 F-150 Models</t>
  </si>
  <si>
    <t>North America &gt; United States</t>
  </si>
  <si>
    <t>Online &gt; Amazon</t>
  </si>
  <si>
    <t>% of Retail Sales</t>
  </si>
  <si>
    <t>USD</t>
  </si>
  <si>
    <t>JAN</t>
  </si>
  <si>
    <t>FEB</t>
  </si>
  <si>
    <t>MAR</t>
  </si>
  <si>
    <t>FOC001</t>
  </si>
  <si>
    <t>FOC001 | "RS" wing inserts - Fits 2016-2018 Ford Focus RS Models</t>
  </si>
  <si>
    <t>FRD002</t>
  </si>
  <si>
    <t>"F-150" Letter Inserts - Fits 2018-up F-150 Models</t>
  </si>
  <si>
    <t>FRD006</t>
  </si>
  <si>
    <t>Tailgate Letter Overlays - Fits 2015-up Raptor tailgate appliques</t>
  </si>
  <si>
    <t>FRD007</t>
  </si>
  <si>
    <t>Front Grill Letter Overlays - Fits 2015-up Raptor Front Grills</t>
  </si>
  <si>
    <t>FRD008</t>
  </si>
  <si>
    <t>Platinum Letter inserts</t>
  </si>
  <si>
    <t>FRD023</t>
  </si>
  <si>
    <t>F-150 Letter inserts for side emblems - Fits 2009-2013 Side OE emblems - Include 1 set for each side - 10 Piece Kit</t>
  </si>
  <si>
    <t>FRD024</t>
  </si>
  <si>
    <t>F-150 Letter inserts for Tailgate emblem - Fits 2009-2013 F-150 Tailgate OE emblem - Include 1 set for Tailgate - 5 Piece Kit</t>
  </si>
  <si>
    <t>RAG001</t>
  </si>
  <si>
    <t>Tailgate Letter inserts - 6 Piece Kit</t>
  </si>
  <si>
    <t>RAG002</t>
  </si>
  <si>
    <t>2019-up Ford Ranger - Hood Letter inserts - 6 Piece Kit</t>
  </si>
  <si>
    <t>SUP002</t>
  </si>
  <si>
    <t>"Super Duty" Hood Letter inserts - Fits 2008-2016 Super Duty Models</t>
  </si>
  <si>
    <t>SUP003</t>
  </si>
  <si>
    <t>"Super Duty" Letter Inserts - Fits 2008-2016 Super Duty Models</t>
  </si>
  <si>
    <t>SUP004</t>
  </si>
  <si>
    <t>Tailgate Letter Inserts for 2017-up Super Duty Models</t>
  </si>
  <si>
    <t>SUP008</t>
  </si>
  <si>
    <t>Hood Letter inserts fits 2017-2019 Super Duty Models</t>
  </si>
  <si>
    <t>SUP030</t>
  </si>
  <si>
    <t>"Platinum" Letter inserts with line inserts - Fits 2017-up Super Duty Models with the tailgate Applique</t>
  </si>
  <si>
    <t>SUP052</t>
  </si>
  <si>
    <t>2017-up Super Duty Glove Box Lettering - 10 Piece Kit</t>
  </si>
  <si>
    <t>SUP055</t>
  </si>
  <si>
    <t>Real Carbon Fiber Door Protection trim kit - Front Doors Only - 2 Piece Kit - Fits 2017-up Ford Super Duty</t>
  </si>
  <si>
    <t>SUP056</t>
  </si>
  <si>
    <t>Real Carbon Fiber Door Protection trim kit - Rear Doors Only - 2 Piece Kit - Fits 2017-up Ford Super Duty</t>
  </si>
  <si>
    <t>SUP057</t>
  </si>
  <si>
    <t>Body Armor Door Protection Trim - Front Doors Only - 2 Piece Kit - Fits 2017-up Ford Super Duty</t>
  </si>
  <si>
    <t>SUP057-FRD</t>
  </si>
  <si>
    <t>Body Armor Door Protection Trim - Front Doors Only - 2 Piece Kit - Fits 2015-up Ford F-150</t>
  </si>
  <si>
    <t>SUP058</t>
  </si>
  <si>
    <t>Body Armor Door Protection Trim - Rear Doors Only - 2 Piece Kit - Fits 2017-up Ford Super Duty</t>
  </si>
  <si>
    <t>SUP058-FRD</t>
  </si>
  <si>
    <t>Body Armor Door Protection Trim - Rear Doors Only - 2 Piece Kit - Fits 2015-up Ford F-150</t>
  </si>
  <si>
    <t>JAN Amazon</t>
  </si>
  <si>
    <t>FEB Amazon</t>
  </si>
  <si>
    <t>MAR Amazon</t>
  </si>
  <si>
    <t>Online &gt; Other Online Retailers</t>
  </si>
  <si>
    <t>% of Wholesale Sales</t>
  </si>
  <si>
    <t>North America &gt; Canada</t>
  </si>
  <si>
    <t>Online &gt; eBay</t>
  </si>
  <si>
    <t>JAN eBay</t>
  </si>
  <si>
    <t>FEB eBay</t>
  </si>
  <si>
    <t>MAR eBay</t>
  </si>
  <si>
    <t>JAN Etsy</t>
  </si>
  <si>
    <t>MAR Etsy</t>
  </si>
  <si>
    <t>FEB Etsy</t>
  </si>
  <si>
    <t>JAN RealTruck</t>
  </si>
  <si>
    <t>FEB RealTruck</t>
  </si>
  <si>
    <t>MAR RealTruck</t>
  </si>
  <si>
    <t>JAN Turn5</t>
  </si>
  <si>
    <t>COB001</t>
  </si>
  <si>
    <t>"Cobra" rear bumper letter inserts - Fits 2003-2004 Ford Mustang Cobra models</t>
  </si>
  <si>
    <t>"MUSTANG" rear bumper lettering</t>
  </si>
  <si>
    <t>MUS001</t>
  </si>
  <si>
    <t>FEB Turn5</t>
  </si>
  <si>
    <t>MAR Turn5</t>
  </si>
  <si>
    <t>Licensee Owned &gt; Online</t>
  </si>
  <si>
    <t>MAR TUFSKINZ.com</t>
  </si>
  <si>
    <t>JAN TUFSKINZ.com</t>
  </si>
  <si>
    <t>FEB TUFSKINZ.com</t>
  </si>
  <si>
    <t>Door Entry Protection Accent Trim - Front Doors Only - 2 Piece Kit - Fits 2019-up Ford Ranger</t>
  </si>
  <si>
    <t>RAG004</t>
  </si>
  <si>
    <t>WTH001</t>
  </si>
  <si>
    <t>JAN 25% Drop Ship</t>
  </si>
  <si>
    <t>FEB 25% Drop Ship</t>
  </si>
  <si>
    <t>MAR 25% Drop Ship</t>
  </si>
  <si>
    <t>JAN Bence Motors Drop 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</si>
</sst>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44" fontId="0" fillId="0" borderId="0" xfId="1" applyFont="1"/>
    <xf numFmtId="0" fontId="0" fillId="0" borderId="0" xfId="0" applyFill="1"/>
    <xf numFmtId="164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4C0A3-352B-402E-9DC5-10D5056E78AF}">
  <sheetPr>
    <pageSetUpPr fitToPage="1"/>
  </sheetPr>
  <dimension ref="A1:R245"/>
  <sheetViews>
    <sheetView tabSelected="1" workbookViewId="0">
      <selection activeCell="J65" sqref="J65"/>
    </sheetView>
  </sheetViews>
  <sheetFormatPr defaultColWidth="11.7109375" defaultRowHeight="15" x14ac:dyDescent="0.25"/>
  <cols>
    <col min="1" max="1" width="11.28515625" bestFit="1" customWidth="1"/>
    <col min="2" max="2" width="56.28515625" customWidth="1"/>
    <col min="3" max="3" width="22.7109375" customWidth="1"/>
    <col min="4" max="5" width="22.28515625" customWidth="1"/>
    <col min="6" max="6" width="8.5703125" customWidth="1"/>
    <col min="7" max="7" width="5.28515625" customWidth="1"/>
    <col min="10" max="10" width="9.140625" customWidth="1"/>
    <col min="11" max="11" width="11.7109375" customWidth="1"/>
    <col min="12" max="12" width="16.140625" customWidth="1"/>
    <col min="13" max="13" width="5.7109375" customWidth="1"/>
    <col min="14" max="14" width="10.5703125" customWidth="1"/>
    <col min="15" max="15" width="21.140625" customWidth="1"/>
    <col min="16" max="16" width="16.140625" bestFit="1" customWidth="1"/>
    <col min="17" max="17" width="18" bestFit="1" customWidth="1"/>
    <col min="18" max="18" width="19.85546875" bestFit="1" customWidth="1"/>
  </cols>
  <sheetData>
    <row r="1" spans="1:16" ht="16.899999999999999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">
        <v>16</v>
      </c>
      <c r="B2" t="s">
        <v>17</v>
      </c>
      <c r="C2" t="s">
        <v>18</v>
      </c>
      <c r="D2" t="s">
        <v>19</v>
      </c>
      <c r="E2" t="s">
        <v>20</v>
      </c>
      <c r="F2" t="s">
        <v>21</v>
      </c>
      <c r="G2">
        <v>1</v>
      </c>
      <c r="H2">
        <v>39.99</v>
      </c>
      <c r="I2">
        <f>H2*G2</f>
        <v>39.99</v>
      </c>
      <c r="J2">
        <v>0</v>
      </c>
      <c r="K2">
        <v>0</v>
      </c>
      <c r="L2" t="s">
        <v>22</v>
      </c>
      <c r="M2">
        <v>2020</v>
      </c>
      <c r="N2">
        <v>1</v>
      </c>
      <c r="O2">
        <v>1</v>
      </c>
      <c r="P2">
        <f>(I2-J2*K2)*0.15</f>
        <v>5.9984999999999999</v>
      </c>
    </row>
    <row r="3" spans="1:16" x14ac:dyDescent="0.25">
      <c r="A3" t="s">
        <v>25</v>
      </c>
      <c r="B3" t="s">
        <v>26</v>
      </c>
      <c r="C3" t="s">
        <v>18</v>
      </c>
      <c r="D3" t="s">
        <v>19</v>
      </c>
      <c r="E3" t="s">
        <v>20</v>
      </c>
      <c r="F3" t="s">
        <v>21</v>
      </c>
      <c r="G3">
        <v>15</v>
      </c>
      <c r="H3">
        <v>29.99</v>
      </c>
      <c r="I3">
        <f t="shared" ref="I3:I68" si="0">H3*G3</f>
        <v>449.84999999999997</v>
      </c>
      <c r="J3">
        <v>0</v>
      </c>
      <c r="K3">
        <v>0</v>
      </c>
      <c r="L3" t="s">
        <v>22</v>
      </c>
      <c r="M3">
        <v>2020</v>
      </c>
      <c r="N3">
        <v>1</v>
      </c>
      <c r="O3">
        <v>1</v>
      </c>
      <c r="P3">
        <f t="shared" ref="P3:P68" si="1">(I3-J3*K3)*0.15</f>
        <v>67.477499999999992</v>
      </c>
    </row>
    <row r="4" spans="1:16" x14ac:dyDescent="0.25">
      <c r="A4" t="s">
        <v>27</v>
      </c>
      <c r="B4" t="s">
        <v>28</v>
      </c>
      <c r="C4" t="s">
        <v>18</v>
      </c>
      <c r="D4" t="s">
        <v>19</v>
      </c>
      <c r="E4" t="s">
        <v>20</v>
      </c>
      <c r="F4" t="s">
        <v>21</v>
      </c>
      <c r="G4">
        <v>4</v>
      </c>
      <c r="H4">
        <v>69.989999999999995</v>
      </c>
      <c r="I4">
        <f t="shared" si="0"/>
        <v>279.95999999999998</v>
      </c>
      <c r="J4">
        <v>0</v>
      </c>
      <c r="K4">
        <v>0</v>
      </c>
      <c r="L4" t="s">
        <v>22</v>
      </c>
      <c r="M4">
        <v>2020</v>
      </c>
      <c r="N4">
        <v>1</v>
      </c>
      <c r="O4">
        <v>1</v>
      </c>
      <c r="P4">
        <f t="shared" si="1"/>
        <v>41.993999999999993</v>
      </c>
    </row>
    <row r="5" spans="1:16" x14ac:dyDescent="0.25">
      <c r="A5" t="s">
        <v>29</v>
      </c>
      <c r="B5" t="s">
        <v>30</v>
      </c>
      <c r="C5" t="s">
        <v>18</v>
      </c>
      <c r="D5" t="s">
        <v>19</v>
      </c>
      <c r="E5" t="s">
        <v>20</v>
      </c>
      <c r="F5" t="s">
        <v>21</v>
      </c>
      <c r="G5">
        <v>17</v>
      </c>
      <c r="H5">
        <v>179.99</v>
      </c>
      <c r="I5">
        <f t="shared" si="0"/>
        <v>3059.83</v>
      </c>
      <c r="J5">
        <v>1</v>
      </c>
      <c r="K5">
        <v>0</v>
      </c>
      <c r="L5" t="s">
        <v>22</v>
      </c>
      <c r="M5">
        <v>2020</v>
      </c>
      <c r="N5">
        <v>1</v>
      </c>
      <c r="O5">
        <v>1</v>
      </c>
      <c r="P5">
        <f t="shared" si="1"/>
        <v>458.97449999999998</v>
      </c>
    </row>
    <row r="6" spans="1:16" x14ac:dyDescent="0.25">
      <c r="A6" t="s">
        <v>29</v>
      </c>
      <c r="B6" t="s">
        <v>30</v>
      </c>
      <c r="C6" t="s">
        <v>18</v>
      </c>
      <c r="D6" t="s">
        <v>19</v>
      </c>
      <c r="E6" t="s">
        <v>20</v>
      </c>
      <c r="F6" t="s">
        <v>21</v>
      </c>
      <c r="G6">
        <v>15</v>
      </c>
      <c r="H6">
        <v>199.99</v>
      </c>
      <c r="I6">
        <f t="shared" si="0"/>
        <v>2999.8500000000004</v>
      </c>
      <c r="J6">
        <v>3</v>
      </c>
      <c r="K6">
        <v>0</v>
      </c>
      <c r="L6" t="s">
        <v>22</v>
      </c>
      <c r="M6">
        <v>2020</v>
      </c>
      <c r="N6">
        <v>1</v>
      </c>
      <c r="O6">
        <v>1</v>
      </c>
      <c r="P6">
        <f t="shared" si="1"/>
        <v>449.97750000000002</v>
      </c>
    </row>
    <row r="7" spans="1:16" x14ac:dyDescent="0.25">
      <c r="A7" t="s">
        <v>31</v>
      </c>
      <c r="B7" t="s">
        <v>32</v>
      </c>
      <c r="C7" t="s">
        <v>18</v>
      </c>
      <c r="D7" t="s">
        <v>19</v>
      </c>
      <c r="E7" t="s">
        <v>20</v>
      </c>
      <c r="F7" t="s">
        <v>21</v>
      </c>
      <c r="G7">
        <v>21</v>
      </c>
      <c r="H7">
        <v>119.99</v>
      </c>
      <c r="I7">
        <f t="shared" si="0"/>
        <v>2519.79</v>
      </c>
      <c r="J7">
        <v>1</v>
      </c>
      <c r="L7" t="s">
        <v>22</v>
      </c>
      <c r="M7">
        <v>2020</v>
      </c>
      <c r="N7">
        <v>1</v>
      </c>
      <c r="O7">
        <v>1</v>
      </c>
      <c r="P7">
        <f t="shared" si="1"/>
        <v>377.96850000000001</v>
      </c>
    </row>
    <row r="8" spans="1:16" x14ac:dyDescent="0.25">
      <c r="A8" t="s">
        <v>31</v>
      </c>
      <c r="B8" t="s">
        <v>32</v>
      </c>
      <c r="C8" t="s">
        <v>18</v>
      </c>
      <c r="D8" t="s">
        <v>19</v>
      </c>
      <c r="E8" t="s">
        <v>20</v>
      </c>
      <c r="F8" t="s">
        <v>21</v>
      </c>
      <c r="G8">
        <v>13</v>
      </c>
      <c r="H8">
        <v>99.99</v>
      </c>
      <c r="I8">
        <f t="shared" si="0"/>
        <v>1299.8699999999999</v>
      </c>
      <c r="J8">
        <v>0</v>
      </c>
      <c r="K8">
        <v>0</v>
      </c>
      <c r="L8" t="s">
        <v>22</v>
      </c>
      <c r="M8">
        <v>2020</v>
      </c>
      <c r="N8">
        <v>1</v>
      </c>
      <c r="O8">
        <v>1</v>
      </c>
      <c r="P8">
        <f t="shared" si="1"/>
        <v>194.98049999999998</v>
      </c>
    </row>
    <row r="9" spans="1:16" x14ac:dyDescent="0.25">
      <c r="A9" t="s">
        <v>33</v>
      </c>
      <c r="B9" t="s">
        <v>34</v>
      </c>
      <c r="C9" t="s">
        <v>18</v>
      </c>
      <c r="D9" t="s">
        <v>19</v>
      </c>
      <c r="E9" t="s">
        <v>20</v>
      </c>
      <c r="F9" t="s">
        <v>21</v>
      </c>
      <c r="G9">
        <v>4</v>
      </c>
      <c r="H9">
        <v>39.99</v>
      </c>
      <c r="I9">
        <f t="shared" si="0"/>
        <v>159.96</v>
      </c>
      <c r="J9">
        <v>0</v>
      </c>
      <c r="K9">
        <v>0</v>
      </c>
      <c r="L9" t="s">
        <v>22</v>
      </c>
      <c r="M9">
        <v>2020</v>
      </c>
      <c r="N9">
        <v>1</v>
      </c>
      <c r="O9">
        <v>1</v>
      </c>
      <c r="P9">
        <f t="shared" si="1"/>
        <v>23.994</v>
      </c>
    </row>
    <row r="10" spans="1:16" x14ac:dyDescent="0.25">
      <c r="A10" t="s">
        <v>35</v>
      </c>
      <c r="B10" t="s">
        <v>36</v>
      </c>
      <c r="C10" t="s">
        <v>18</v>
      </c>
      <c r="D10" t="s">
        <v>19</v>
      </c>
      <c r="E10" t="s">
        <v>20</v>
      </c>
      <c r="F10" t="s">
        <v>21</v>
      </c>
      <c r="G10">
        <v>1</v>
      </c>
      <c r="H10">
        <v>29.99</v>
      </c>
      <c r="I10">
        <f t="shared" si="0"/>
        <v>29.99</v>
      </c>
      <c r="J10">
        <v>0</v>
      </c>
      <c r="K10">
        <v>0</v>
      </c>
      <c r="L10" t="s">
        <v>22</v>
      </c>
      <c r="M10">
        <v>2020</v>
      </c>
      <c r="N10">
        <v>1</v>
      </c>
      <c r="O10">
        <v>1</v>
      </c>
      <c r="P10">
        <f t="shared" si="1"/>
        <v>4.4984999999999999</v>
      </c>
    </row>
    <row r="11" spans="1:16" x14ac:dyDescent="0.25">
      <c r="A11" t="s">
        <v>37</v>
      </c>
      <c r="B11" t="s">
        <v>38</v>
      </c>
      <c r="C11" t="s">
        <v>18</v>
      </c>
      <c r="D11" t="s">
        <v>19</v>
      </c>
      <c r="E11" t="s">
        <v>20</v>
      </c>
      <c r="F11" t="s">
        <v>21</v>
      </c>
      <c r="G11">
        <v>1</v>
      </c>
      <c r="H11">
        <v>19.989999999999998</v>
      </c>
      <c r="I11">
        <f t="shared" si="0"/>
        <v>19.989999999999998</v>
      </c>
      <c r="J11">
        <v>0</v>
      </c>
      <c r="K11">
        <v>0</v>
      </c>
      <c r="L11" t="s">
        <v>22</v>
      </c>
      <c r="M11">
        <v>2020</v>
      </c>
      <c r="N11">
        <v>1</v>
      </c>
      <c r="O11">
        <v>1</v>
      </c>
      <c r="P11">
        <f t="shared" si="1"/>
        <v>2.9984999999999995</v>
      </c>
    </row>
    <row r="12" spans="1:16" x14ac:dyDescent="0.25">
      <c r="A12" t="s">
        <v>39</v>
      </c>
      <c r="B12" t="s">
        <v>40</v>
      </c>
      <c r="C12" t="s">
        <v>18</v>
      </c>
      <c r="D12" t="s">
        <v>19</v>
      </c>
      <c r="E12" t="s">
        <v>20</v>
      </c>
      <c r="F12" t="s">
        <v>21</v>
      </c>
      <c r="G12">
        <v>1</v>
      </c>
      <c r="H12">
        <v>99.99</v>
      </c>
      <c r="I12">
        <f t="shared" si="0"/>
        <v>99.99</v>
      </c>
      <c r="J12">
        <v>0</v>
      </c>
      <c r="K12">
        <v>0</v>
      </c>
      <c r="L12" t="s">
        <v>22</v>
      </c>
      <c r="M12">
        <v>2020</v>
      </c>
      <c r="N12">
        <v>1</v>
      </c>
      <c r="O12">
        <v>1</v>
      </c>
      <c r="P12">
        <f t="shared" si="1"/>
        <v>14.998499999999998</v>
      </c>
    </row>
    <row r="13" spans="1:16" x14ac:dyDescent="0.25">
      <c r="A13" t="s">
        <v>41</v>
      </c>
      <c r="B13" t="s">
        <v>42</v>
      </c>
      <c r="C13" t="s">
        <v>18</v>
      </c>
      <c r="D13" t="s">
        <v>19</v>
      </c>
      <c r="E13" t="s">
        <v>20</v>
      </c>
      <c r="F13" t="s">
        <v>21</v>
      </c>
      <c r="G13">
        <v>5</v>
      </c>
      <c r="H13">
        <v>49.99</v>
      </c>
      <c r="I13">
        <f t="shared" si="0"/>
        <v>249.95000000000002</v>
      </c>
      <c r="J13">
        <v>0</v>
      </c>
      <c r="K13">
        <v>0</v>
      </c>
      <c r="L13" t="s">
        <v>22</v>
      </c>
      <c r="M13">
        <v>2020</v>
      </c>
      <c r="N13">
        <v>1</v>
      </c>
      <c r="O13">
        <v>1</v>
      </c>
      <c r="P13">
        <f t="shared" si="1"/>
        <v>37.4925</v>
      </c>
    </row>
    <row r="14" spans="1:16" x14ac:dyDescent="0.25">
      <c r="A14" t="s">
        <v>43</v>
      </c>
      <c r="B14" t="s">
        <v>44</v>
      </c>
      <c r="C14" t="s">
        <v>18</v>
      </c>
      <c r="D14" t="s">
        <v>19</v>
      </c>
      <c r="E14" t="s">
        <v>20</v>
      </c>
      <c r="F14" t="s">
        <v>21</v>
      </c>
      <c r="G14">
        <v>7</v>
      </c>
      <c r="H14">
        <v>49.99</v>
      </c>
      <c r="I14">
        <f t="shared" si="0"/>
        <v>349.93</v>
      </c>
      <c r="J14">
        <v>0</v>
      </c>
      <c r="K14">
        <v>0</v>
      </c>
      <c r="L14" t="s">
        <v>22</v>
      </c>
      <c r="M14">
        <v>2020</v>
      </c>
      <c r="N14">
        <v>1</v>
      </c>
      <c r="O14">
        <v>1</v>
      </c>
      <c r="P14">
        <f t="shared" si="1"/>
        <v>52.4895</v>
      </c>
    </row>
    <row r="15" spans="1:16" x14ac:dyDescent="0.25">
      <c r="A15" t="s">
        <v>45</v>
      </c>
      <c r="B15" t="s">
        <v>46</v>
      </c>
      <c r="C15" t="s">
        <v>18</v>
      </c>
      <c r="D15" t="s">
        <v>19</v>
      </c>
      <c r="E15" t="s">
        <v>20</v>
      </c>
      <c r="F15" t="s">
        <v>21</v>
      </c>
      <c r="G15">
        <v>2</v>
      </c>
      <c r="H15">
        <v>49.99</v>
      </c>
      <c r="I15">
        <f t="shared" si="0"/>
        <v>99.98</v>
      </c>
      <c r="J15">
        <v>0</v>
      </c>
      <c r="K15">
        <v>0</v>
      </c>
      <c r="L15" t="s">
        <v>22</v>
      </c>
      <c r="M15">
        <v>2020</v>
      </c>
      <c r="N15">
        <v>1</v>
      </c>
      <c r="O15">
        <v>1</v>
      </c>
      <c r="P15">
        <f t="shared" si="1"/>
        <v>14.997</v>
      </c>
    </row>
    <row r="16" spans="1:16" x14ac:dyDescent="0.25">
      <c r="A16" t="s">
        <v>47</v>
      </c>
      <c r="B16" t="s">
        <v>48</v>
      </c>
      <c r="C16" t="s">
        <v>18</v>
      </c>
      <c r="D16" t="s">
        <v>19</v>
      </c>
      <c r="E16" t="s">
        <v>20</v>
      </c>
      <c r="F16" t="s">
        <v>21</v>
      </c>
      <c r="G16">
        <v>59</v>
      </c>
      <c r="H16">
        <v>49.99</v>
      </c>
      <c r="I16">
        <f t="shared" ref="I16" si="2">H16*G16</f>
        <v>2949.4100000000003</v>
      </c>
      <c r="J16">
        <v>2</v>
      </c>
      <c r="K16">
        <v>0</v>
      </c>
      <c r="L16" t="s">
        <v>22</v>
      </c>
      <c r="M16">
        <v>2020</v>
      </c>
      <c r="N16">
        <v>1</v>
      </c>
      <c r="O16">
        <v>1</v>
      </c>
      <c r="P16">
        <f t="shared" ref="P16" si="3">(I16-J16*K16)*0.15</f>
        <v>442.41150000000005</v>
      </c>
    </row>
    <row r="17" spans="1:18" x14ac:dyDescent="0.25">
      <c r="A17" t="s">
        <v>47</v>
      </c>
      <c r="B17" t="s">
        <v>48</v>
      </c>
      <c r="C17" t="s">
        <v>18</v>
      </c>
      <c r="D17" t="s">
        <v>19</v>
      </c>
      <c r="E17" t="s">
        <v>20</v>
      </c>
      <c r="F17" t="s">
        <v>21</v>
      </c>
      <c r="G17">
        <v>9</v>
      </c>
      <c r="H17">
        <v>59.99</v>
      </c>
      <c r="I17">
        <f t="shared" si="0"/>
        <v>539.91</v>
      </c>
      <c r="J17">
        <v>0</v>
      </c>
      <c r="K17">
        <v>0</v>
      </c>
      <c r="L17" t="s">
        <v>22</v>
      </c>
      <c r="M17">
        <v>2020</v>
      </c>
      <c r="N17">
        <v>1</v>
      </c>
      <c r="O17">
        <v>1</v>
      </c>
      <c r="P17">
        <f t="shared" si="1"/>
        <v>80.986499999999992</v>
      </c>
    </row>
    <row r="18" spans="1:18" x14ac:dyDescent="0.25">
      <c r="A18" t="s">
        <v>49</v>
      </c>
      <c r="B18" t="s">
        <v>50</v>
      </c>
      <c r="C18" t="s">
        <v>18</v>
      </c>
      <c r="D18" t="s">
        <v>19</v>
      </c>
      <c r="E18" t="s">
        <v>20</v>
      </c>
      <c r="F18" t="s">
        <v>21</v>
      </c>
      <c r="G18">
        <v>78</v>
      </c>
      <c r="H18">
        <v>49.99</v>
      </c>
      <c r="I18">
        <f t="shared" si="0"/>
        <v>3899.2200000000003</v>
      </c>
      <c r="J18">
        <v>3</v>
      </c>
      <c r="K18">
        <v>0</v>
      </c>
      <c r="L18" t="s">
        <v>22</v>
      </c>
      <c r="M18">
        <v>2020</v>
      </c>
      <c r="N18">
        <v>1</v>
      </c>
      <c r="O18">
        <v>1</v>
      </c>
      <c r="P18">
        <f t="shared" si="1"/>
        <v>584.88300000000004</v>
      </c>
    </row>
    <row r="19" spans="1:18" x14ac:dyDescent="0.25">
      <c r="A19" t="s">
        <v>49</v>
      </c>
      <c r="B19" t="s">
        <v>50</v>
      </c>
      <c r="C19" t="s">
        <v>18</v>
      </c>
      <c r="D19" t="s">
        <v>19</v>
      </c>
      <c r="E19" t="s">
        <v>20</v>
      </c>
      <c r="F19" t="s">
        <v>21</v>
      </c>
      <c r="G19">
        <v>5</v>
      </c>
      <c r="H19">
        <v>59.99</v>
      </c>
      <c r="I19">
        <f t="shared" ref="I19" si="4">H19*G19</f>
        <v>299.95</v>
      </c>
      <c r="J19">
        <v>0</v>
      </c>
      <c r="K19">
        <v>0</v>
      </c>
      <c r="L19" t="s">
        <v>22</v>
      </c>
      <c r="M19">
        <v>2020</v>
      </c>
      <c r="N19">
        <v>1</v>
      </c>
      <c r="O19">
        <v>1</v>
      </c>
      <c r="P19">
        <f t="shared" ref="P19" si="5">(I19-J19*K19)*0.15</f>
        <v>44.9925</v>
      </c>
    </row>
    <row r="20" spans="1:18" x14ac:dyDescent="0.25">
      <c r="A20" t="s">
        <v>51</v>
      </c>
      <c r="B20" t="s">
        <v>52</v>
      </c>
      <c r="C20" t="s">
        <v>18</v>
      </c>
      <c r="D20" t="s">
        <v>19</v>
      </c>
      <c r="E20" t="s">
        <v>20</v>
      </c>
      <c r="F20" t="s">
        <v>21</v>
      </c>
      <c r="G20">
        <v>2</v>
      </c>
      <c r="H20">
        <v>59.99</v>
      </c>
      <c r="I20">
        <f t="shared" si="0"/>
        <v>119.98</v>
      </c>
      <c r="J20">
        <v>0</v>
      </c>
      <c r="K20">
        <v>0</v>
      </c>
      <c r="L20" t="s">
        <v>22</v>
      </c>
      <c r="M20">
        <v>2020</v>
      </c>
      <c r="N20">
        <v>1</v>
      </c>
      <c r="O20">
        <v>1</v>
      </c>
      <c r="P20">
        <f t="shared" si="1"/>
        <v>17.997</v>
      </c>
    </row>
    <row r="21" spans="1:18" x14ac:dyDescent="0.25">
      <c r="A21" t="s">
        <v>53</v>
      </c>
      <c r="B21" t="s">
        <v>54</v>
      </c>
      <c r="C21" t="s">
        <v>18</v>
      </c>
      <c r="D21" t="s">
        <v>19</v>
      </c>
      <c r="E21" t="s">
        <v>20</v>
      </c>
      <c r="F21" t="s">
        <v>21</v>
      </c>
      <c r="G21">
        <v>13</v>
      </c>
      <c r="H21">
        <v>34.99</v>
      </c>
      <c r="I21">
        <f t="shared" si="0"/>
        <v>454.87</v>
      </c>
      <c r="J21">
        <v>0</v>
      </c>
      <c r="K21">
        <v>0</v>
      </c>
      <c r="L21" t="s">
        <v>22</v>
      </c>
      <c r="M21">
        <v>2020</v>
      </c>
      <c r="N21">
        <v>1</v>
      </c>
      <c r="O21">
        <v>1</v>
      </c>
      <c r="P21">
        <f t="shared" si="1"/>
        <v>68.230499999999992</v>
      </c>
    </row>
    <row r="22" spans="1:18" x14ac:dyDescent="0.25">
      <c r="A22" t="s">
        <v>53</v>
      </c>
      <c r="B22" t="s">
        <v>54</v>
      </c>
      <c r="C22" t="s">
        <v>18</v>
      </c>
      <c r="D22" t="s">
        <v>19</v>
      </c>
      <c r="E22" t="s">
        <v>20</v>
      </c>
      <c r="F22" t="s">
        <v>21</v>
      </c>
      <c r="G22">
        <v>73</v>
      </c>
      <c r="H22">
        <v>29.99</v>
      </c>
      <c r="I22">
        <f t="shared" si="0"/>
        <v>2189.27</v>
      </c>
      <c r="J22">
        <v>0</v>
      </c>
      <c r="K22">
        <v>0</v>
      </c>
      <c r="L22" t="s">
        <v>22</v>
      </c>
      <c r="M22">
        <v>2020</v>
      </c>
      <c r="N22">
        <v>1</v>
      </c>
      <c r="O22">
        <v>1</v>
      </c>
      <c r="P22">
        <f t="shared" si="1"/>
        <v>328.39049999999997</v>
      </c>
    </row>
    <row r="23" spans="1:18" x14ac:dyDescent="0.25">
      <c r="A23" t="s">
        <v>55</v>
      </c>
      <c r="B23" t="s">
        <v>56</v>
      </c>
      <c r="C23" t="s">
        <v>18</v>
      </c>
      <c r="D23" t="s">
        <v>19</v>
      </c>
      <c r="E23" t="s">
        <v>20</v>
      </c>
      <c r="F23" t="s">
        <v>21</v>
      </c>
      <c r="G23">
        <v>1</v>
      </c>
      <c r="H23">
        <v>149.99</v>
      </c>
      <c r="I23">
        <f t="shared" si="0"/>
        <v>149.99</v>
      </c>
      <c r="J23">
        <v>0</v>
      </c>
      <c r="K23">
        <v>0</v>
      </c>
      <c r="L23" t="s">
        <v>22</v>
      </c>
      <c r="M23">
        <v>2020</v>
      </c>
      <c r="N23">
        <v>1</v>
      </c>
      <c r="O23">
        <v>1</v>
      </c>
      <c r="P23">
        <f t="shared" si="1"/>
        <v>22.4985</v>
      </c>
    </row>
    <row r="24" spans="1:18" x14ac:dyDescent="0.25">
      <c r="A24" t="s">
        <v>57</v>
      </c>
      <c r="B24" t="s">
        <v>58</v>
      </c>
      <c r="C24" t="s">
        <v>18</v>
      </c>
      <c r="D24" t="s">
        <v>19</v>
      </c>
      <c r="E24" t="s">
        <v>20</v>
      </c>
      <c r="F24" t="s">
        <v>21</v>
      </c>
      <c r="G24">
        <v>1</v>
      </c>
      <c r="H24">
        <v>99.99</v>
      </c>
      <c r="I24">
        <f t="shared" si="0"/>
        <v>99.99</v>
      </c>
      <c r="J24">
        <v>0</v>
      </c>
      <c r="K24">
        <v>0</v>
      </c>
      <c r="L24" t="s">
        <v>22</v>
      </c>
      <c r="M24">
        <v>2020</v>
      </c>
      <c r="N24">
        <v>1</v>
      </c>
      <c r="O24">
        <v>1</v>
      </c>
      <c r="P24">
        <f t="shared" si="1"/>
        <v>14.998499999999998</v>
      </c>
    </row>
    <row r="25" spans="1:18" x14ac:dyDescent="0.25">
      <c r="A25" t="s">
        <v>59</v>
      </c>
      <c r="B25" t="s">
        <v>60</v>
      </c>
      <c r="C25" t="s">
        <v>18</v>
      </c>
      <c r="D25" t="s">
        <v>19</v>
      </c>
      <c r="E25" t="s">
        <v>20</v>
      </c>
      <c r="F25" t="s">
        <v>21</v>
      </c>
      <c r="G25">
        <v>73</v>
      </c>
      <c r="H25">
        <v>29.99</v>
      </c>
      <c r="I25">
        <f t="shared" si="0"/>
        <v>2189.27</v>
      </c>
      <c r="J25">
        <v>0</v>
      </c>
      <c r="K25">
        <v>0</v>
      </c>
      <c r="L25" t="s">
        <v>22</v>
      </c>
      <c r="M25">
        <v>2020</v>
      </c>
      <c r="N25">
        <v>1</v>
      </c>
      <c r="O25">
        <v>1</v>
      </c>
      <c r="P25">
        <f t="shared" si="1"/>
        <v>328.39049999999997</v>
      </c>
    </row>
    <row r="26" spans="1:18" x14ac:dyDescent="0.25">
      <c r="A26" t="s">
        <v>96</v>
      </c>
      <c r="C26" t="s">
        <v>18</v>
      </c>
      <c r="D26" t="s">
        <v>19</v>
      </c>
      <c r="E26" t="s">
        <v>20</v>
      </c>
      <c r="F26" t="s">
        <v>21</v>
      </c>
      <c r="G26">
        <v>4</v>
      </c>
      <c r="H26">
        <v>29.99</v>
      </c>
      <c r="I26">
        <f t="shared" ref="I26" si="6">H26*G26</f>
        <v>119.96</v>
      </c>
      <c r="J26">
        <v>0</v>
      </c>
      <c r="K26">
        <v>0</v>
      </c>
      <c r="L26" t="s">
        <v>22</v>
      </c>
      <c r="M26">
        <v>2020</v>
      </c>
      <c r="N26">
        <v>1</v>
      </c>
      <c r="O26">
        <v>1</v>
      </c>
      <c r="P26">
        <f t="shared" ref="P26" si="7">(I26-J26*K26)*0.15</f>
        <v>17.994</v>
      </c>
    </row>
    <row r="27" spans="1:18" x14ac:dyDescent="0.25">
      <c r="A27" t="s">
        <v>61</v>
      </c>
      <c r="B27" t="s">
        <v>62</v>
      </c>
      <c r="C27" t="s">
        <v>18</v>
      </c>
      <c r="D27" t="s">
        <v>19</v>
      </c>
      <c r="E27" t="s">
        <v>20</v>
      </c>
      <c r="F27" t="s">
        <v>21</v>
      </c>
      <c r="G27">
        <v>9</v>
      </c>
      <c r="H27">
        <v>29.99</v>
      </c>
      <c r="I27">
        <f t="shared" si="0"/>
        <v>269.90999999999997</v>
      </c>
      <c r="J27">
        <v>0</v>
      </c>
      <c r="K27">
        <v>0</v>
      </c>
      <c r="L27" t="s">
        <v>22</v>
      </c>
      <c r="M27">
        <v>2020</v>
      </c>
      <c r="N27">
        <v>1</v>
      </c>
      <c r="O27">
        <v>1</v>
      </c>
      <c r="P27">
        <f t="shared" si="1"/>
        <v>40.486499999999992</v>
      </c>
    </row>
    <row r="28" spans="1:18" x14ac:dyDescent="0.25">
      <c r="A28" t="s">
        <v>63</v>
      </c>
      <c r="B28" t="s">
        <v>64</v>
      </c>
      <c r="C28" t="s">
        <v>18</v>
      </c>
      <c r="D28" t="s">
        <v>19</v>
      </c>
      <c r="E28" t="s">
        <v>20</v>
      </c>
      <c r="F28" t="s">
        <v>21</v>
      </c>
      <c r="G28">
        <v>14</v>
      </c>
      <c r="H28">
        <v>24.99</v>
      </c>
      <c r="I28">
        <f t="shared" si="0"/>
        <v>349.85999999999996</v>
      </c>
      <c r="J28">
        <v>0</v>
      </c>
      <c r="K28">
        <v>0</v>
      </c>
      <c r="L28" t="s">
        <v>22</v>
      </c>
      <c r="M28">
        <v>2020</v>
      </c>
      <c r="N28">
        <v>1</v>
      </c>
      <c r="O28">
        <v>1</v>
      </c>
      <c r="P28">
        <f t="shared" si="1"/>
        <v>52.478999999999992</v>
      </c>
    </row>
    <row r="29" spans="1:18" x14ac:dyDescent="0.25">
      <c r="A29" t="s">
        <v>65</v>
      </c>
      <c r="B29" t="s">
        <v>66</v>
      </c>
      <c r="C29" t="s">
        <v>18</v>
      </c>
      <c r="D29" t="s">
        <v>19</v>
      </c>
      <c r="E29" t="s">
        <v>20</v>
      </c>
      <c r="F29" t="s">
        <v>21</v>
      </c>
      <c r="G29">
        <v>6</v>
      </c>
      <c r="H29">
        <v>24.99</v>
      </c>
      <c r="I29">
        <f t="shared" si="0"/>
        <v>149.94</v>
      </c>
      <c r="J29">
        <v>1</v>
      </c>
      <c r="K29">
        <v>0</v>
      </c>
      <c r="L29" t="s">
        <v>22</v>
      </c>
      <c r="M29">
        <v>2020</v>
      </c>
      <c r="N29">
        <v>1</v>
      </c>
      <c r="O29">
        <v>1</v>
      </c>
      <c r="P29">
        <f t="shared" si="1"/>
        <v>22.491</v>
      </c>
      <c r="Q29" s="1">
        <f>SUM(P2:P29)</f>
        <v>3816.069</v>
      </c>
      <c r="R29" t="s">
        <v>67</v>
      </c>
    </row>
    <row r="30" spans="1:18" x14ac:dyDescent="0.25">
      <c r="A30" t="s">
        <v>16</v>
      </c>
      <c r="B30" t="s">
        <v>17</v>
      </c>
      <c r="C30" t="s">
        <v>18</v>
      </c>
      <c r="D30" t="s">
        <v>19</v>
      </c>
      <c r="E30" t="s">
        <v>20</v>
      </c>
      <c r="F30" t="s">
        <v>21</v>
      </c>
      <c r="G30">
        <v>2</v>
      </c>
      <c r="H30">
        <v>39.99</v>
      </c>
      <c r="I30">
        <f t="shared" si="0"/>
        <v>79.98</v>
      </c>
      <c r="J30">
        <v>0</v>
      </c>
      <c r="K30">
        <v>0</v>
      </c>
      <c r="L30" t="s">
        <v>23</v>
      </c>
      <c r="M30">
        <v>2020</v>
      </c>
      <c r="N30">
        <v>1</v>
      </c>
      <c r="O30">
        <v>1</v>
      </c>
      <c r="P30">
        <f t="shared" si="1"/>
        <v>11.997</v>
      </c>
    </row>
    <row r="31" spans="1:18" x14ac:dyDescent="0.25">
      <c r="A31" t="s">
        <v>25</v>
      </c>
      <c r="B31" t="s">
        <v>26</v>
      </c>
      <c r="C31" t="s">
        <v>18</v>
      </c>
      <c r="D31" t="s">
        <v>19</v>
      </c>
      <c r="E31" t="s">
        <v>20</v>
      </c>
      <c r="F31" t="s">
        <v>21</v>
      </c>
      <c r="G31">
        <v>9</v>
      </c>
      <c r="H31">
        <v>29.99</v>
      </c>
      <c r="I31">
        <f t="shared" si="0"/>
        <v>269.90999999999997</v>
      </c>
      <c r="J31">
        <v>0</v>
      </c>
      <c r="K31">
        <v>0</v>
      </c>
      <c r="L31" t="s">
        <v>23</v>
      </c>
      <c r="M31">
        <v>2020</v>
      </c>
      <c r="N31">
        <v>1</v>
      </c>
      <c r="O31">
        <v>1</v>
      </c>
      <c r="P31">
        <f t="shared" si="1"/>
        <v>40.486499999999992</v>
      </c>
    </row>
    <row r="32" spans="1:18" x14ac:dyDescent="0.25">
      <c r="A32" t="s">
        <v>27</v>
      </c>
      <c r="B32" t="s">
        <v>28</v>
      </c>
      <c r="C32" t="s">
        <v>18</v>
      </c>
      <c r="D32" t="s">
        <v>19</v>
      </c>
      <c r="E32" t="s">
        <v>20</v>
      </c>
      <c r="F32" t="s">
        <v>21</v>
      </c>
      <c r="G32">
        <v>5</v>
      </c>
      <c r="H32">
        <v>69.989999999999995</v>
      </c>
      <c r="I32">
        <f t="shared" si="0"/>
        <v>349.95</v>
      </c>
      <c r="J32">
        <v>1</v>
      </c>
      <c r="K32">
        <v>0</v>
      </c>
      <c r="L32" t="s">
        <v>23</v>
      </c>
      <c r="M32">
        <v>2020</v>
      </c>
      <c r="N32">
        <v>1</v>
      </c>
      <c r="O32">
        <v>1</v>
      </c>
      <c r="P32">
        <f t="shared" si="1"/>
        <v>52.4925</v>
      </c>
    </row>
    <row r="33" spans="1:16" x14ac:dyDescent="0.25">
      <c r="A33" t="s">
        <v>29</v>
      </c>
      <c r="B33" t="s">
        <v>30</v>
      </c>
      <c r="C33" t="s">
        <v>18</v>
      </c>
      <c r="D33" t="s">
        <v>19</v>
      </c>
      <c r="E33" t="s">
        <v>20</v>
      </c>
      <c r="F33" t="s">
        <v>21</v>
      </c>
      <c r="G33">
        <v>11</v>
      </c>
      <c r="H33">
        <v>199.99</v>
      </c>
      <c r="I33">
        <f t="shared" si="0"/>
        <v>2199.8900000000003</v>
      </c>
      <c r="J33">
        <v>1</v>
      </c>
      <c r="K33">
        <v>0</v>
      </c>
      <c r="L33" t="s">
        <v>23</v>
      </c>
      <c r="M33">
        <v>2020</v>
      </c>
      <c r="N33">
        <v>1</v>
      </c>
      <c r="O33">
        <v>1</v>
      </c>
      <c r="P33">
        <f t="shared" si="1"/>
        <v>329.98350000000005</v>
      </c>
    </row>
    <row r="34" spans="1:16" x14ac:dyDescent="0.25">
      <c r="A34" t="s">
        <v>29</v>
      </c>
      <c r="B34" t="s">
        <v>30</v>
      </c>
      <c r="C34" t="s">
        <v>18</v>
      </c>
      <c r="D34" t="s">
        <v>19</v>
      </c>
      <c r="E34" t="s">
        <v>20</v>
      </c>
      <c r="F34" t="s">
        <v>21</v>
      </c>
      <c r="G34">
        <v>16</v>
      </c>
      <c r="H34">
        <v>179.99</v>
      </c>
      <c r="I34">
        <f t="shared" si="0"/>
        <v>2879.84</v>
      </c>
      <c r="J34">
        <v>2</v>
      </c>
      <c r="K34">
        <v>0</v>
      </c>
      <c r="L34" t="s">
        <v>23</v>
      </c>
      <c r="M34">
        <v>2020</v>
      </c>
      <c r="N34">
        <v>1</v>
      </c>
      <c r="O34">
        <v>1</v>
      </c>
      <c r="P34">
        <f t="shared" si="1"/>
        <v>431.976</v>
      </c>
    </row>
    <row r="35" spans="1:16" x14ac:dyDescent="0.25">
      <c r="A35" t="s">
        <v>31</v>
      </c>
      <c r="B35" t="s">
        <v>32</v>
      </c>
      <c r="C35" t="s">
        <v>18</v>
      </c>
      <c r="D35" t="s">
        <v>19</v>
      </c>
      <c r="E35" t="s">
        <v>20</v>
      </c>
      <c r="F35" t="s">
        <v>21</v>
      </c>
      <c r="G35">
        <v>21</v>
      </c>
      <c r="H35">
        <v>119.99</v>
      </c>
      <c r="I35">
        <f t="shared" si="0"/>
        <v>2519.79</v>
      </c>
      <c r="J35">
        <v>3</v>
      </c>
      <c r="K35">
        <v>0</v>
      </c>
      <c r="L35" t="s">
        <v>23</v>
      </c>
      <c r="M35">
        <v>2020</v>
      </c>
      <c r="N35">
        <v>1</v>
      </c>
      <c r="O35">
        <v>1</v>
      </c>
      <c r="P35">
        <f t="shared" si="1"/>
        <v>377.96850000000001</v>
      </c>
    </row>
    <row r="36" spans="1:16" x14ac:dyDescent="0.25">
      <c r="A36" t="s">
        <v>31</v>
      </c>
      <c r="B36" t="s">
        <v>32</v>
      </c>
      <c r="C36" t="s">
        <v>18</v>
      </c>
      <c r="D36" t="s">
        <v>19</v>
      </c>
      <c r="E36" t="s">
        <v>20</v>
      </c>
      <c r="F36" t="s">
        <v>21</v>
      </c>
      <c r="G36">
        <v>14</v>
      </c>
      <c r="H36">
        <v>99.99</v>
      </c>
      <c r="I36">
        <f t="shared" si="0"/>
        <v>1399.86</v>
      </c>
      <c r="J36">
        <v>0</v>
      </c>
      <c r="K36">
        <v>0</v>
      </c>
      <c r="L36" t="s">
        <v>23</v>
      </c>
      <c r="M36">
        <v>2020</v>
      </c>
      <c r="N36">
        <v>1</v>
      </c>
      <c r="O36">
        <v>1</v>
      </c>
      <c r="P36">
        <f t="shared" si="1"/>
        <v>209.97899999999998</v>
      </c>
    </row>
    <row r="37" spans="1:16" x14ac:dyDescent="0.25">
      <c r="A37" t="s">
        <v>33</v>
      </c>
      <c r="B37" t="s">
        <v>34</v>
      </c>
      <c r="C37" t="s">
        <v>18</v>
      </c>
      <c r="D37" t="s">
        <v>19</v>
      </c>
      <c r="E37" t="s">
        <v>20</v>
      </c>
      <c r="F37" t="s">
        <v>21</v>
      </c>
      <c r="G37">
        <v>2</v>
      </c>
      <c r="H37">
        <v>39.99</v>
      </c>
      <c r="I37">
        <f t="shared" si="0"/>
        <v>79.98</v>
      </c>
      <c r="J37">
        <v>0</v>
      </c>
      <c r="K37">
        <v>0</v>
      </c>
      <c r="L37" t="s">
        <v>23</v>
      </c>
      <c r="M37">
        <v>2020</v>
      </c>
      <c r="N37">
        <v>1</v>
      </c>
      <c r="O37">
        <v>1</v>
      </c>
      <c r="P37">
        <f t="shared" si="1"/>
        <v>11.997</v>
      </c>
    </row>
    <row r="38" spans="1:16" x14ac:dyDescent="0.25">
      <c r="A38" t="s">
        <v>39</v>
      </c>
      <c r="B38" t="s">
        <v>40</v>
      </c>
      <c r="C38" t="s">
        <v>18</v>
      </c>
      <c r="D38" t="s">
        <v>19</v>
      </c>
      <c r="E38" t="s">
        <v>20</v>
      </c>
      <c r="F38" t="s">
        <v>21</v>
      </c>
      <c r="G38">
        <v>1</v>
      </c>
      <c r="H38">
        <v>99.99</v>
      </c>
      <c r="I38">
        <f t="shared" si="0"/>
        <v>99.99</v>
      </c>
      <c r="J38">
        <v>0</v>
      </c>
      <c r="K38">
        <v>0</v>
      </c>
      <c r="L38" t="s">
        <v>23</v>
      </c>
      <c r="M38">
        <v>2020</v>
      </c>
      <c r="N38">
        <v>1</v>
      </c>
      <c r="O38">
        <v>1</v>
      </c>
      <c r="P38">
        <f t="shared" si="1"/>
        <v>14.998499999999998</v>
      </c>
    </row>
    <row r="39" spans="1:16" x14ac:dyDescent="0.25">
      <c r="A39" t="s">
        <v>41</v>
      </c>
      <c r="B39" t="s">
        <v>42</v>
      </c>
      <c r="C39" t="s">
        <v>18</v>
      </c>
      <c r="D39" t="s">
        <v>19</v>
      </c>
      <c r="E39" t="s">
        <v>20</v>
      </c>
      <c r="F39" t="s">
        <v>21</v>
      </c>
      <c r="G39">
        <v>4</v>
      </c>
      <c r="H39">
        <v>49.99</v>
      </c>
      <c r="I39">
        <f t="shared" si="0"/>
        <v>199.96</v>
      </c>
      <c r="J39">
        <v>0</v>
      </c>
      <c r="K39">
        <v>0</v>
      </c>
      <c r="L39" t="s">
        <v>23</v>
      </c>
      <c r="M39">
        <v>2020</v>
      </c>
      <c r="N39">
        <v>1</v>
      </c>
      <c r="O39">
        <v>1</v>
      </c>
      <c r="P39">
        <f t="shared" si="1"/>
        <v>29.994</v>
      </c>
    </row>
    <row r="40" spans="1:16" x14ac:dyDescent="0.25">
      <c r="A40" t="s">
        <v>43</v>
      </c>
      <c r="B40" t="s">
        <v>44</v>
      </c>
      <c r="C40" t="s">
        <v>18</v>
      </c>
      <c r="D40" t="s">
        <v>19</v>
      </c>
      <c r="E40" t="s">
        <v>20</v>
      </c>
      <c r="F40" t="s">
        <v>21</v>
      </c>
      <c r="G40">
        <v>4</v>
      </c>
      <c r="H40">
        <v>49.99</v>
      </c>
      <c r="I40">
        <f t="shared" si="0"/>
        <v>199.96</v>
      </c>
      <c r="J40">
        <v>0</v>
      </c>
      <c r="K40">
        <v>0</v>
      </c>
      <c r="L40" t="s">
        <v>23</v>
      </c>
      <c r="M40">
        <v>2020</v>
      </c>
      <c r="N40">
        <v>1</v>
      </c>
      <c r="O40">
        <v>1</v>
      </c>
      <c r="P40">
        <f t="shared" si="1"/>
        <v>29.994</v>
      </c>
    </row>
    <row r="41" spans="1:16" x14ac:dyDescent="0.25">
      <c r="A41" t="s">
        <v>45</v>
      </c>
      <c r="B41" t="s">
        <v>46</v>
      </c>
      <c r="C41" t="s">
        <v>18</v>
      </c>
      <c r="D41" t="s">
        <v>19</v>
      </c>
      <c r="E41" t="s">
        <v>20</v>
      </c>
      <c r="F41" t="s">
        <v>21</v>
      </c>
      <c r="G41">
        <v>1</v>
      </c>
      <c r="H41">
        <v>49.99</v>
      </c>
      <c r="I41">
        <f t="shared" si="0"/>
        <v>49.99</v>
      </c>
      <c r="J41">
        <v>0</v>
      </c>
      <c r="K41">
        <v>0</v>
      </c>
      <c r="L41" t="s">
        <v>23</v>
      </c>
      <c r="M41">
        <v>2020</v>
      </c>
      <c r="N41">
        <v>1</v>
      </c>
      <c r="O41">
        <v>1</v>
      </c>
      <c r="P41">
        <f t="shared" si="1"/>
        <v>7.4984999999999999</v>
      </c>
    </row>
    <row r="42" spans="1:16" x14ac:dyDescent="0.25">
      <c r="A42" t="s">
        <v>47</v>
      </c>
      <c r="B42" t="s">
        <v>48</v>
      </c>
      <c r="C42" t="s">
        <v>18</v>
      </c>
      <c r="D42" t="s">
        <v>19</v>
      </c>
      <c r="E42" t="s">
        <v>20</v>
      </c>
      <c r="F42" t="s">
        <v>21</v>
      </c>
      <c r="G42">
        <v>50</v>
      </c>
      <c r="H42">
        <v>49.99</v>
      </c>
      <c r="I42">
        <f t="shared" si="0"/>
        <v>2499.5</v>
      </c>
      <c r="J42">
        <v>2</v>
      </c>
      <c r="K42">
        <v>0</v>
      </c>
      <c r="L42" t="s">
        <v>23</v>
      </c>
      <c r="M42">
        <v>2020</v>
      </c>
      <c r="N42">
        <v>1</v>
      </c>
      <c r="O42">
        <v>1</v>
      </c>
      <c r="P42">
        <f t="shared" si="1"/>
        <v>374.92500000000001</v>
      </c>
    </row>
    <row r="43" spans="1:16" x14ac:dyDescent="0.25">
      <c r="A43" t="s">
        <v>47</v>
      </c>
      <c r="B43" t="s">
        <v>48</v>
      </c>
      <c r="C43" t="s">
        <v>18</v>
      </c>
      <c r="D43" t="s">
        <v>19</v>
      </c>
      <c r="E43" t="s">
        <v>20</v>
      </c>
      <c r="F43" t="s">
        <v>21</v>
      </c>
      <c r="G43">
        <v>7</v>
      </c>
      <c r="H43">
        <v>59.99</v>
      </c>
      <c r="I43">
        <f t="shared" si="0"/>
        <v>419.93</v>
      </c>
      <c r="J43">
        <v>1</v>
      </c>
      <c r="K43">
        <v>0</v>
      </c>
      <c r="L43" t="s">
        <v>23</v>
      </c>
      <c r="M43">
        <v>2020</v>
      </c>
      <c r="N43">
        <v>1</v>
      </c>
      <c r="O43">
        <v>1</v>
      </c>
      <c r="P43">
        <f t="shared" si="1"/>
        <v>62.9895</v>
      </c>
    </row>
    <row r="44" spans="1:16" x14ac:dyDescent="0.25">
      <c r="A44" t="s">
        <v>49</v>
      </c>
      <c r="B44" t="s">
        <v>50</v>
      </c>
      <c r="C44" t="s">
        <v>18</v>
      </c>
      <c r="D44" t="s">
        <v>19</v>
      </c>
      <c r="E44" t="s">
        <v>20</v>
      </c>
      <c r="F44" t="s">
        <v>21</v>
      </c>
      <c r="G44">
        <v>64</v>
      </c>
      <c r="H44">
        <v>49.99</v>
      </c>
      <c r="I44">
        <f t="shared" si="0"/>
        <v>3199.36</v>
      </c>
      <c r="J44">
        <v>1</v>
      </c>
      <c r="K44">
        <v>0</v>
      </c>
      <c r="L44" t="s">
        <v>23</v>
      </c>
      <c r="M44">
        <v>2020</v>
      </c>
      <c r="N44">
        <v>1</v>
      </c>
      <c r="O44">
        <v>1</v>
      </c>
      <c r="P44">
        <f t="shared" si="1"/>
        <v>479.904</v>
      </c>
    </row>
    <row r="45" spans="1:16" x14ac:dyDescent="0.25">
      <c r="A45" t="s">
        <v>49</v>
      </c>
      <c r="B45" t="s">
        <v>50</v>
      </c>
      <c r="C45" t="s">
        <v>18</v>
      </c>
      <c r="D45" t="s">
        <v>19</v>
      </c>
      <c r="E45" t="s">
        <v>20</v>
      </c>
      <c r="F45" t="s">
        <v>21</v>
      </c>
      <c r="G45">
        <v>2</v>
      </c>
      <c r="H45">
        <v>59.99</v>
      </c>
      <c r="I45">
        <f t="shared" si="0"/>
        <v>119.98</v>
      </c>
      <c r="J45">
        <v>0</v>
      </c>
      <c r="K45">
        <v>0</v>
      </c>
      <c r="L45" t="s">
        <v>23</v>
      </c>
      <c r="M45">
        <v>2020</v>
      </c>
      <c r="N45">
        <v>1</v>
      </c>
      <c r="O45">
        <v>1</v>
      </c>
      <c r="P45">
        <f t="shared" si="1"/>
        <v>17.997</v>
      </c>
    </row>
    <row r="46" spans="1:16" x14ac:dyDescent="0.25">
      <c r="A46" t="s">
        <v>51</v>
      </c>
      <c r="B46" t="s">
        <v>52</v>
      </c>
      <c r="C46" t="s">
        <v>18</v>
      </c>
      <c r="D46" t="s">
        <v>19</v>
      </c>
      <c r="E46" t="s">
        <v>20</v>
      </c>
      <c r="F46" t="s">
        <v>21</v>
      </c>
      <c r="G46">
        <v>7</v>
      </c>
      <c r="H46">
        <v>59.99</v>
      </c>
      <c r="I46">
        <f t="shared" si="0"/>
        <v>419.93</v>
      </c>
      <c r="J46">
        <v>0</v>
      </c>
      <c r="K46">
        <v>0</v>
      </c>
      <c r="L46" t="s">
        <v>23</v>
      </c>
      <c r="M46">
        <v>2020</v>
      </c>
      <c r="N46">
        <v>1</v>
      </c>
      <c r="O46">
        <v>1</v>
      </c>
      <c r="P46">
        <f t="shared" si="1"/>
        <v>62.9895</v>
      </c>
    </row>
    <row r="47" spans="1:16" x14ac:dyDescent="0.25">
      <c r="A47" t="s">
        <v>53</v>
      </c>
      <c r="B47" t="s">
        <v>54</v>
      </c>
      <c r="C47" t="s">
        <v>18</v>
      </c>
      <c r="D47" t="s">
        <v>19</v>
      </c>
      <c r="E47" t="s">
        <v>20</v>
      </c>
      <c r="F47" t="s">
        <v>21</v>
      </c>
      <c r="G47">
        <v>11</v>
      </c>
      <c r="H47">
        <v>34.99</v>
      </c>
      <c r="I47">
        <f t="shared" si="0"/>
        <v>384.89000000000004</v>
      </c>
      <c r="J47">
        <v>0</v>
      </c>
      <c r="K47">
        <v>0</v>
      </c>
      <c r="L47" t="s">
        <v>23</v>
      </c>
      <c r="M47">
        <v>2020</v>
      </c>
      <c r="N47">
        <v>1</v>
      </c>
      <c r="O47">
        <v>1</v>
      </c>
      <c r="P47">
        <f t="shared" si="1"/>
        <v>57.733500000000006</v>
      </c>
    </row>
    <row r="48" spans="1:16" x14ac:dyDescent="0.25">
      <c r="A48" t="s">
        <v>53</v>
      </c>
      <c r="B48" t="s">
        <v>54</v>
      </c>
      <c r="C48" t="s">
        <v>18</v>
      </c>
      <c r="D48" t="s">
        <v>19</v>
      </c>
      <c r="E48" t="s">
        <v>20</v>
      </c>
      <c r="F48" t="s">
        <v>21</v>
      </c>
      <c r="G48">
        <v>102</v>
      </c>
      <c r="H48">
        <v>29.99</v>
      </c>
      <c r="I48">
        <f t="shared" si="0"/>
        <v>3058.98</v>
      </c>
      <c r="J48">
        <v>3</v>
      </c>
      <c r="K48">
        <v>0</v>
      </c>
      <c r="L48" t="s">
        <v>23</v>
      </c>
      <c r="M48">
        <v>2020</v>
      </c>
      <c r="N48">
        <v>1</v>
      </c>
      <c r="O48">
        <v>1</v>
      </c>
      <c r="P48">
        <f t="shared" si="1"/>
        <v>458.84699999999998</v>
      </c>
    </row>
    <row r="49" spans="1:18" x14ac:dyDescent="0.25">
      <c r="A49" t="s">
        <v>55</v>
      </c>
      <c r="B49" t="s">
        <v>56</v>
      </c>
      <c r="C49" t="s">
        <v>18</v>
      </c>
      <c r="D49" t="s">
        <v>19</v>
      </c>
      <c r="E49" t="s">
        <v>20</v>
      </c>
      <c r="F49" t="s">
        <v>21</v>
      </c>
      <c r="G49">
        <v>2</v>
      </c>
      <c r="H49">
        <v>149.99</v>
      </c>
      <c r="I49">
        <f t="shared" si="0"/>
        <v>299.98</v>
      </c>
      <c r="J49">
        <v>0</v>
      </c>
      <c r="K49">
        <v>0</v>
      </c>
      <c r="L49" t="s">
        <v>23</v>
      </c>
      <c r="M49">
        <v>2020</v>
      </c>
      <c r="N49">
        <v>1</v>
      </c>
      <c r="O49">
        <v>1</v>
      </c>
      <c r="P49">
        <f t="shared" si="1"/>
        <v>44.997</v>
      </c>
    </row>
    <row r="50" spans="1:18" x14ac:dyDescent="0.25">
      <c r="A50" t="s">
        <v>57</v>
      </c>
      <c r="B50" t="s">
        <v>58</v>
      </c>
      <c r="C50" t="s">
        <v>18</v>
      </c>
      <c r="D50" t="s">
        <v>19</v>
      </c>
      <c r="E50" t="s">
        <v>20</v>
      </c>
      <c r="F50" t="s">
        <v>21</v>
      </c>
      <c r="G50">
        <v>1</v>
      </c>
      <c r="H50">
        <v>99.99</v>
      </c>
      <c r="I50">
        <f t="shared" si="0"/>
        <v>99.99</v>
      </c>
      <c r="J50">
        <v>0</v>
      </c>
      <c r="K50">
        <v>0</v>
      </c>
      <c r="L50" t="s">
        <v>23</v>
      </c>
      <c r="M50">
        <v>2020</v>
      </c>
      <c r="N50">
        <v>1</v>
      </c>
      <c r="O50">
        <v>1</v>
      </c>
      <c r="P50">
        <f t="shared" si="1"/>
        <v>14.998499999999998</v>
      </c>
    </row>
    <row r="51" spans="1:18" x14ac:dyDescent="0.25">
      <c r="A51" t="s">
        <v>59</v>
      </c>
      <c r="B51" t="s">
        <v>60</v>
      </c>
      <c r="C51" t="s">
        <v>18</v>
      </c>
      <c r="D51" t="s">
        <v>19</v>
      </c>
      <c r="E51" t="s">
        <v>20</v>
      </c>
      <c r="F51" t="s">
        <v>21</v>
      </c>
      <c r="G51">
        <v>91</v>
      </c>
      <c r="H51">
        <v>29.99</v>
      </c>
      <c r="I51">
        <f>H51*G51</f>
        <v>2729.0899999999997</v>
      </c>
      <c r="J51">
        <v>0</v>
      </c>
      <c r="K51">
        <v>0</v>
      </c>
      <c r="L51" t="s">
        <v>23</v>
      </c>
      <c r="M51">
        <v>2020</v>
      </c>
      <c r="N51">
        <v>1</v>
      </c>
      <c r="O51">
        <v>1</v>
      </c>
      <c r="P51">
        <f>(I51-J51*K51)*0.15</f>
        <v>409.36349999999993</v>
      </c>
    </row>
    <row r="52" spans="1:18" x14ac:dyDescent="0.25">
      <c r="A52" t="s">
        <v>96</v>
      </c>
      <c r="C52" t="s">
        <v>18</v>
      </c>
      <c r="D52" t="s">
        <v>19</v>
      </c>
      <c r="E52" t="s">
        <v>20</v>
      </c>
      <c r="F52" t="s">
        <v>21</v>
      </c>
      <c r="G52">
        <v>2</v>
      </c>
      <c r="H52">
        <v>29.99</v>
      </c>
      <c r="I52">
        <f>H52*G52</f>
        <v>59.98</v>
      </c>
      <c r="J52">
        <v>0</v>
      </c>
      <c r="K52">
        <v>0</v>
      </c>
      <c r="L52" t="s">
        <v>23</v>
      </c>
      <c r="M52">
        <v>2020</v>
      </c>
      <c r="N52">
        <v>1</v>
      </c>
      <c r="O52">
        <v>1</v>
      </c>
      <c r="P52">
        <f>(I52-J52*K52)*0.15</f>
        <v>8.9969999999999999</v>
      </c>
    </row>
    <row r="53" spans="1:18" x14ac:dyDescent="0.25">
      <c r="A53" t="s">
        <v>61</v>
      </c>
      <c r="B53" t="s">
        <v>62</v>
      </c>
      <c r="C53" t="s">
        <v>18</v>
      </c>
      <c r="D53" t="s">
        <v>19</v>
      </c>
      <c r="E53" t="s">
        <v>20</v>
      </c>
      <c r="F53" t="s">
        <v>21</v>
      </c>
      <c r="G53">
        <v>9</v>
      </c>
      <c r="H53">
        <v>29.99</v>
      </c>
      <c r="I53">
        <f t="shared" si="0"/>
        <v>269.90999999999997</v>
      </c>
      <c r="J53">
        <v>0</v>
      </c>
      <c r="K53">
        <v>0</v>
      </c>
      <c r="L53" t="s">
        <v>23</v>
      </c>
      <c r="M53">
        <v>2020</v>
      </c>
      <c r="N53">
        <v>1</v>
      </c>
      <c r="O53">
        <v>1</v>
      </c>
      <c r="P53">
        <f t="shared" si="1"/>
        <v>40.486499999999992</v>
      </c>
    </row>
    <row r="54" spans="1:18" x14ac:dyDescent="0.25">
      <c r="A54" t="s">
        <v>63</v>
      </c>
      <c r="B54" t="s">
        <v>64</v>
      </c>
      <c r="C54" t="s">
        <v>18</v>
      </c>
      <c r="D54" t="s">
        <v>19</v>
      </c>
      <c r="E54" t="s">
        <v>20</v>
      </c>
      <c r="F54" t="s">
        <v>21</v>
      </c>
      <c r="G54">
        <v>27</v>
      </c>
      <c r="H54">
        <v>24.99</v>
      </c>
      <c r="I54">
        <f t="shared" si="0"/>
        <v>674.7299999999999</v>
      </c>
      <c r="J54">
        <v>0</v>
      </c>
      <c r="K54">
        <v>0</v>
      </c>
      <c r="L54" t="s">
        <v>23</v>
      </c>
      <c r="M54">
        <v>2020</v>
      </c>
      <c r="N54">
        <v>1</v>
      </c>
      <c r="O54">
        <v>1</v>
      </c>
      <c r="P54">
        <f t="shared" si="1"/>
        <v>101.20949999999998</v>
      </c>
    </row>
    <row r="55" spans="1:18" x14ac:dyDescent="0.25">
      <c r="A55" t="s">
        <v>65</v>
      </c>
      <c r="B55" t="s">
        <v>66</v>
      </c>
      <c r="C55" t="s">
        <v>18</v>
      </c>
      <c r="D55" t="s">
        <v>19</v>
      </c>
      <c r="E55" t="s">
        <v>20</v>
      </c>
      <c r="F55" t="s">
        <v>21</v>
      </c>
      <c r="G55">
        <v>10</v>
      </c>
      <c r="H55">
        <v>24.99</v>
      </c>
      <c r="I55">
        <f t="shared" si="0"/>
        <v>249.89999999999998</v>
      </c>
      <c r="J55">
        <v>0</v>
      </c>
      <c r="K55">
        <v>0</v>
      </c>
      <c r="L55" t="s">
        <v>23</v>
      </c>
      <c r="M55">
        <v>2020</v>
      </c>
      <c r="N55">
        <v>1</v>
      </c>
      <c r="O55">
        <v>1</v>
      </c>
      <c r="P55">
        <f t="shared" si="1"/>
        <v>37.484999999999992</v>
      </c>
      <c r="Q55" s="2">
        <f>SUM(P30:P55)</f>
        <v>3722.287499999999</v>
      </c>
      <c r="R55" t="s">
        <v>68</v>
      </c>
    </row>
    <row r="56" spans="1:18" x14ac:dyDescent="0.25">
      <c r="A56" t="s">
        <v>25</v>
      </c>
      <c r="B56" t="s">
        <v>26</v>
      </c>
      <c r="C56" t="s">
        <v>18</v>
      </c>
      <c r="D56" t="s">
        <v>19</v>
      </c>
      <c r="E56" t="s">
        <v>20</v>
      </c>
      <c r="F56" t="s">
        <v>21</v>
      </c>
      <c r="G56">
        <v>13</v>
      </c>
      <c r="H56">
        <v>29.99</v>
      </c>
      <c r="I56">
        <f t="shared" si="0"/>
        <v>389.87</v>
      </c>
      <c r="J56">
        <v>0</v>
      </c>
      <c r="K56">
        <v>0</v>
      </c>
      <c r="L56" t="s">
        <v>24</v>
      </c>
      <c r="M56">
        <v>2020</v>
      </c>
      <c r="N56">
        <v>1</v>
      </c>
      <c r="O56">
        <v>1</v>
      </c>
      <c r="P56" s="3">
        <f t="shared" si="1"/>
        <v>58.480499999999999</v>
      </c>
    </row>
    <row r="57" spans="1:18" x14ac:dyDescent="0.25">
      <c r="A57" t="s">
        <v>27</v>
      </c>
      <c r="B57" t="s">
        <v>28</v>
      </c>
      <c r="C57" t="s">
        <v>18</v>
      </c>
      <c r="D57" t="s">
        <v>19</v>
      </c>
      <c r="E57" t="s">
        <v>20</v>
      </c>
      <c r="F57" t="s">
        <v>21</v>
      </c>
      <c r="G57">
        <v>6</v>
      </c>
      <c r="H57">
        <v>69.989999999999995</v>
      </c>
      <c r="I57">
        <f t="shared" si="0"/>
        <v>419.93999999999994</v>
      </c>
      <c r="J57">
        <v>1</v>
      </c>
      <c r="K57">
        <v>0</v>
      </c>
      <c r="L57" t="s">
        <v>24</v>
      </c>
      <c r="M57">
        <v>2020</v>
      </c>
      <c r="N57">
        <v>1</v>
      </c>
      <c r="O57">
        <v>1</v>
      </c>
      <c r="P57" s="3">
        <f t="shared" si="1"/>
        <v>62.990999999999985</v>
      </c>
    </row>
    <row r="58" spans="1:18" x14ac:dyDescent="0.25">
      <c r="A58" t="s">
        <v>29</v>
      </c>
      <c r="B58" t="s">
        <v>30</v>
      </c>
      <c r="C58" t="s">
        <v>18</v>
      </c>
      <c r="D58" t="s">
        <v>19</v>
      </c>
      <c r="E58" t="s">
        <v>20</v>
      </c>
      <c r="F58" t="s">
        <v>21</v>
      </c>
      <c r="G58">
        <v>14</v>
      </c>
      <c r="H58">
        <v>199.99</v>
      </c>
      <c r="I58">
        <f t="shared" si="0"/>
        <v>2799.86</v>
      </c>
      <c r="J58">
        <v>2</v>
      </c>
      <c r="K58">
        <v>0</v>
      </c>
      <c r="L58" t="s">
        <v>24</v>
      </c>
      <c r="M58">
        <v>2020</v>
      </c>
      <c r="N58">
        <v>1</v>
      </c>
      <c r="O58">
        <v>1</v>
      </c>
      <c r="P58" s="3">
        <f t="shared" si="1"/>
        <v>419.97899999999998</v>
      </c>
    </row>
    <row r="59" spans="1:18" x14ac:dyDescent="0.25">
      <c r="A59" t="s">
        <v>29</v>
      </c>
      <c r="B59" t="s">
        <v>30</v>
      </c>
      <c r="C59" t="s">
        <v>18</v>
      </c>
      <c r="D59" t="s">
        <v>19</v>
      </c>
      <c r="E59" t="s">
        <v>20</v>
      </c>
      <c r="F59" t="s">
        <v>21</v>
      </c>
      <c r="G59">
        <v>4</v>
      </c>
      <c r="H59">
        <v>179.99</v>
      </c>
      <c r="I59">
        <f t="shared" si="0"/>
        <v>719.96</v>
      </c>
      <c r="J59">
        <v>0</v>
      </c>
      <c r="K59">
        <v>0</v>
      </c>
      <c r="L59" t="s">
        <v>24</v>
      </c>
      <c r="M59">
        <v>2020</v>
      </c>
      <c r="N59">
        <v>1</v>
      </c>
      <c r="O59">
        <v>1</v>
      </c>
      <c r="P59" s="3">
        <f t="shared" si="1"/>
        <v>107.994</v>
      </c>
      <c r="Q59">
        <f>SUM(P58:P59)</f>
        <v>527.97299999999996</v>
      </c>
    </row>
    <row r="60" spans="1:18" x14ac:dyDescent="0.25">
      <c r="A60" t="s">
        <v>31</v>
      </c>
      <c r="B60" t="s">
        <v>32</v>
      </c>
      <c r="C60" t="s">
        <v>18</v>
      </c>
      <c r="D60" t="s">
        <v>19</v>
      </c>
      <c r="E60" t="s">
        <v>20</v>
      </c>
      <c r="F60" t="s">
        <v>21</v>
      </c>
      <c r="G60">
        <v>21</v>
      </c>
      <c r="H60">
        <v>119.99</v>
      </c>
      <c r="I60">
        <f t="shared" si="0"/>
        <v>2519.79</v>
      </c>
      <c r="J60">
        <v>0</v>
      </c>
      <c r="K60">
        <v>0</v>
      </c>
      <c r="L60" t="s">
        <v>24</v>
      </c>
      <c r="M60">
        <v>2020</v>
      </c>
      <c r="N60">
        <v>1</v>
      </c>
      <c r="O60">
        <v>1</v>
      </c>
      <c r="P60" s="3">
        <f t="shared" si="1"/>
        <v>377.96850000000001</v>
      </c>
    </row>
    <row r="61" spans="1:18" x14ac:dyDescent="0.25">
      <c r="A61" t="s">
        <v>31</v>
      </c>
      <c r="B61" t="s">
        <v>32</v>
      </c>
      <c r="C61" t="s">
        <v>18</v>
      </c>
      <c r="D61" t="s">
        <v>19</v>
      </c>
      <c r="E61" t="s">
        <v>20</v>
      </c>
      <c r="F61" t="s">
        <v>21</v>
      </c>
      <c r="G61">
        <v>21</v>
      </c>
      <c r="H61">
        <v>99.99</v>
      </c>
      <c r="I61">
        <f t="shared" si="0"/>
        <v>2099.79</v>
      </c>
      <c r="J61">
        <v>0</v>
      </c>
      <c r="K61">
        <v>0</v>
      </c>
      <c r="L61" t="s">
        <v>24</v>
      </c>
      <c r="M61">
        <v>2020</v>
      </c>
      <c r="N61">
        <v>1</v>
      </c>
      <c r="O61">
        <v>1</v>
      </c>
      <c r="P61" s="3">
        <f t="shared" si="1"/>
        <v>314.96850000000001</v>
      </c>
      <c r="Q61">
        <f>SUM(P60:P61)</f>
        <v>692.93700000000001</v>
      </c>
    </row>
    <row r="62" spans="1:18" x14ac:dyDescent="0.25">
      <c r="A62" t="s">
        <v>33</v>
      </c>
      <c r="B62" t="s">
        <v>34</v>
      </c>
      <c r="C62" t="s">
        <v>18</v>
      </c>
      <c r="D62" t="s">
        <v>19</v>
      </c>
      <c r="E62" t="s">
        <v>20</v>
      </c>
      <c r="F62" t="s">
        <v>21</v>
      </c>
      <c r="G62">
        <v>2</v>
      </c>
      <c r="H62">
        <v>39.99</v>
      </c>
      <c r="I62">
        <f t="shared" si="0"/>
        <v>79.98</v>
      </c>
      <c r="J62">
        <v>0</v>
      </c>
      <c r="K62">
        <v>0</v>
      </c>
      <c r="L62" t="s">
        <v>24</v>
      </c>
      <c r="M62">
        <v>2020</v>
      </c>
      <c r="N62">
        <v>1</v>
      </c>
      <c r="O62">
        <v>1</v>
      </c>
      <c r="P62" s="3">
        <f t="shared" si="1"/>
        <v>11.997</v>
      </c>
    </row>
    <row r="63" spans="1:18" x14ac:dyDescent="0.25">
      <c r="A63" t="s">
        <v>41</v>
      </c>
      <c r="B63" t="s">
        <v>42</v>
      </c>
      <c r="C63" t="s">
        <v>18</v>
      </c>
      <c r="D63" t="s">
        <v>19</v>
      </c>
      <c r="E63" t="s">
        <v>20</v>
      </c>
      <c r="F63" t="s">
        <v>21</v>
      </c>
      <c r="G63">
        <v>4</v>
      </c>
      <c r="H63">
        <v>49.99</v>
      </c>
      <c r="I63">
        <f t="shared" si="0"/>
        <v>199.96</v>
      </c>
      <c r="J63">
        <v>0</v>
      </c>
      <c r="K63">
        <v>0</v>
      </c>
      <c r="L63" t="s">
        <v>24</v>
      </c>
      <c r="M63">
        <v>2020</v>
      </c>
      <c r="N63">
        <v>1</v>
      </c>
      <c r="O63">
        <v>1</v>
      </c>
      <c r="P63" s="3">
        <f t="shared" si="1"/>
        <v>29.994</v>
      </c>
    </row>
    <row r="64" spans="1:18" x14ac:dyDescent="0.25">
      <c r="A64" t="s">
        <v>43</v>
      </c>
      <c r="B64" t="s">
        <v>44</v>
      </c>
      <c r="C64" t="s">
        <v>18</v>
      </c>
      <c r="D64" t="s">
        <v>19</v>
      </c>
      <c r="E64" t="s">
        <v>20</v>
      </c>
      <c r="F64" t="s">
        <v>21</v>
      </c>
      <c r="G64">
        <v>3</v>
      </c>
      <c r="H64">
        <v>49.99</v>
      </c>
      <c r="I64">
        <f t="shared" si="0"/>
        <v>149.97</v>
      </c>
      <c r="J64">
        <v>0</v>
      </c>
      <c r="K64">
        <v>0</v>
      </c>
      <c r="L64" t="s">
        <v>24</v>
      </c>
      <c r="M64">
        <v>2020</v>
      </c>
      <c r="N64">
        <v>1</v>
      </c>
      <c r="O64">
        <v>1</v>
      </c>
      <c r="P64" s="3">
        <f t="shared" si="1"/>
        <v>22.4955</v>
      </c>
    </row>
    <row r="65" spans="1:18" x14ac:dyDescent="0.25">
      <c r="A65" t="s">
        <v>45</v>
      </c>
      <c r="B65" t="s">
        <v>46</v>
      </c>
      <c r="C65" t="s">
        <v>18</v>
      </c>
      <c r="D65" t="s">
        <v>19</v>
      </c>
      <c r="E65" t="s">
        <v>20</v>
      </c>
      <c r="F65" t="s">
        <v>21</v>
      </c>
      <c r="G65">
        <v>1</v>
      </c>
      <c r="H65">
        <v>49.99</v>
      </c>
      <c r="I65">
        <f t="shared" si="0"/>
        <v>49.99</v>
      </c>
      <c r="J65">
        <v>0</v>
      </c>
      <c r="K65">
        <v>0</v>
      </c>
      <c r="L65" t="s">
        <v>24</v>
      </c>
      <c r="M65">
        <v>2020</v>
      </c>
      <c r="N65">
        <v>1</v>
      </c>
      <c r="O65">
        <v>1</v>
      </c>
      <c r="P65" s="3">
        <f t="shared" si="1"/>
        <v>7.4984999999999999</v>
      </c>
    </row>
    <row r="66" spans="1:18" x14ac:dyDescent="0.25">
      <c r="A66" t="s">
        <v>47</v>
      </c>
      <c r="B66" t="s">
        <v>48</v>
      </c>
      <c r="C66" t="s">
        <v>18</v>
      </c>
      <c r="D66" t="s">
        <v>19</v>
      </c>
      <c r="E66" t="s">
        <v>20</v>
      </c>
      <c r="F66" t="s">
        <v>21</v>
      </c>
      <c r="G66">
        <v>56</v>
      </c>
      <c r="H66">
        <v>49.99</v>
      </c>
      <c r="I66">
        <f t="shared" si="0"/>
        <v>2799.44</v>
      </c>
      <c r="J66">
        <v>1</v>
      </c>
      <c r="K66">
        <v>0</v>
      </c>
      <c r="L66" t="s">
        <v>24</v>
      </c>
      <c r="M66">
        <v>2020</v>
      </c>
      <c r="N66">
        <v>1</v>
      </c>
      <c r="O66">
        <v>1</v>
      </c>
      <c r="P66" s="3">
        <f t="shared" si="1"/>
        <v>419.916</v>
      </c>
    </row>
    <row r="67" spans="1:18" x14ac:dyDescent="0.25">
      <c r="A67" t="s">
        <v>47</v>
      </c>
      <c r="B67" t="s">
        <v>48</v>
      </c>
      <c r="C67" t="s">
        <v>18</v>
      </c>
      <c r="D67" t="s">
        <v>19</v>
      </c>
      <c r="E67" t="s">
        <v>20</v>
      </c>
      <c r="F67" t="s">
        <v>21</v>
      </c>
      <c r="G67">
        <v>8</v>
      </c>
      <c r="H67">
        <v>59.99</v>
      </c>
      <c r="I67">
        <f t="shared" si="0"/>
        <v>479.92</v>
      </c>
      <c r="J67">
        <v>0</v>
      </c>
      <c r="K67">
        <v>0</v>
      </c>
      <c r="L67" t="s">
        <v>24</v>
      </c>
      <c r="M67">
        <v>2020</v>
      </c>
      <c r="N67">
        <v>1</v>
      </c>
      <c r="O67">
        <v>1</v>
      </c>
      <c r="P67" s="3">
        <f t="shared" si="1"/>
        <v>71.988</v>
      </c>
      <c r="Q67">
        <f>SUM(P66:P67)</f>
        <v>491.904</v>
      </c>
    </row>
    <row r="68" spans="1:18" x14ac:dyDescent="0.25">
      <c r="A68" t="s">
        <v>49</v>
      </c>
      <c r="B68" t="s">
        <v>50</v>
      </c>
      <c r="C68" t="s">
        <v>18</v>
      </c>
      <c r="D68" t="s">
        <v>19</v>
      </c>
      <c r="E68" t="s">
        <v>20</v>
      </c>
      <c r="F68" t="s">
        <v>21</v>
      </c>
      <c r="G68">
        <v>76</v>
      </c>
      <c r="H68">
        <v>49.99</v>
      </c>
      <c r="I68">
        <f t="shared" si="0"/>
        <v>3799.2400000000002</v>
      </c>
      <c r="J68">
        <v>1</v>
      </c>
      <c r="K68">
        <v>0</v>
      </c>
      <c r="L68" t="s">
        <v>24</v>
      </c>
      <c r="M68">
        <v>2020</v>
      </c>
      <c r="N68">
        <v>1</v>
      </c>
      <c r="O68">
        <v>1</v>
      </c>
      <c r="P68" s="3">
        <f t="shared" si="1"/>
        <v>569.88599999999997</v>
      </c>
    </row>
    <row r="69" spans="1:18" x14ac:dyDescent="0.25">
      <c r="A69" t="s">
        <v>49</v>
      </c>
      <c r="B69" t="s">
        <v>50</v>
      </c>
      <c r="C69" t="s">
        <v>18</v>
      </c>
      <c r="D69" t="s">
        <v>19</v>
      </c>
      <c r="E69" t="s">
        <v>20</v>
      </c>
      <c r="F69" t="s">
        <v>21</v>
      </c>
      <c r="G69">
        <v>6</v>
      </c>
      <c r="H69">
        <v>59.99</v>
      </c>
      <c r="I69">
        <f t="shared" ref="I69:I87" si="8">H69*G69</f>
        <v>359.94</v>
      </c>
      <c r="J69">
        <v>1</v>
      </c>
      <c r="K69">
        <v>0</v>
      </c>
      <c r="L69" t="s">
        <v>24</v>
      </c>
      <c r="M69">
        <v>2020</v>
      </c>
      <c r="N69">
        <v>1</v>
      </c>
      <c r="O69">
        <v>1</v>
      </c>
      <c r="P69" s="3">
        <f t="shared" ref="P69:P87" si="9">(I69-J69*K69)*0.15</f>
        <v>53.991</v>
      </c>
      <c r="Q69">
        <f>SUM(P68:P69)</f>
        <v>623.87699999999995</v>
      </c>
    </row>
    <row r="70" spans="1:18" x14ac:dyDescent="0.25">
      <c r="A70" t="s">
        <v>51</v>
      </c>
      <c r="B70" t="s">
        <v>52</v>
      </c>
      <c r="C70" t="s">
        <v>18</v>
      </c>
      <c r="D70" t="s">
        <v>19</v>
      </c>
      <c r="E70" t="s">
        <v>20</v>
      </c>
      <c r="F70" t="s">
        <v>21</v>
      </c>
      <c r="G70">
        <v>12</v>
      </c>
      <c r="H70">
        <v>59.99</v>
      </c>
      <c r="I70">
        <f t="shared" si="8"/>
        <v>719.88</v>
      </c>
      <c r="J70">
        <v>0</v>
      </c>
      <c r="K70">
        <v>0</v>
      </c>
      <c r="L70" t="s">
        <v>24</v>
      </c>
      <c r="M70">
        <v>2020</v>
      </c>
      <c r="N70">
        <v>1</v>
      </c>
      <c r="O70">
        <v>1</v>
      </c>
      <c r="P70" s="3">
        <f t="shared" si="9"/>
        <v>107.982</v>
      </c>
    </row>
    <row r="71" spans="1:18" x14ac:dyDescent="0.25">
      <c r="A71" t="s">
        <v>53</v>
      </c>
      <c r="B71" t="s">
        <v>54</v>
      </c>
      <c r="C71" t="s">
        <v>18</v>
      </c>
      <c r="D71" t="s">
        <v>19</v>
      </c>
      <c r="E71" t="s">
        <v>20</v>
      </c>
      <c r="F71" t="s">
        <v>21</v>
      </c>
      <c r="G71">
        <v>13</v>
      </c>
      <c r="H71">
        <v>34.99</v>
      </c>
      <c r="I71">
        <f t="shared" si="8"/>
        <v>454.87</v>
      </c>
      <c r="J71">
        <v>0</v>
      </c>
      <c r="K71">
        <v>0</v>
      </c>
      <c r="L71" t="s">
        <v>24</v>
      </c>
      <c r="M71">
        <v>2020</v>
      </c>
      <c r="N71">
        <v>1</v>
      </c>
      <c r="O71">
        <v>1</v>
      </c>
      <c r="P71" s="3">
        <f t="shared" si="9"/>
        <v>68.230499999999992</v>
      </c>
    </row>
    <row r="72" spans="1:18" x14ac:dyDescent="0.25">
      <c r="A72" t="s">
        <v>53</v>
      </c>
      <c r="B72" t="s">
        <v>54</v>
      </c>
      <c r="C72" t="s">
        <v>18</v>
      </c>
      <c r="D72" t="s">
        <v>19</v>
      </c>
      <c r="E72" t="s">
        <v>20</v>
      </c>
      <c r="F72" t="s">
        <v>21</v>
      </c>
      <c r="G72">
        <v>124</v>
      </c>
      <c r="H72">
        <v>29.99</v>
      </c>
      <c r="I72">
        <f t="shared" si="8"/>
        <v>3718.7599999999998</v>
      </c>
      <c r="J72">
        <v>5</v>
      </c>
      <c r="K72">
        <v>0</v>
      </c>
      <c r="L72" t="s">
        <v>24</v>
      </c>
      <c r="M72">
        <v>2020</v>
      </c>
      <c r="N72">
        <v>1</v>
      </c>
      <c r="O72">
        <v>1</v>
      </c>
      <c r="P72" s="3">
        <f t="shared" si="9"/>
        <v>557.81399999999996</v>
      </c>
      <c r="Q72">
        <f>SUM(P71:P72)</f>
        <v>626.04449999999997</v>
      </c>
    </row>
    <row r="73" spans="1:18" x14ac:dyDescent="0.25">
      <c r="A73" t="s">
        <v>55</v>
      </c>
      <c r="B73" t="s">
        <v>56</v>
      </c>
      <c r="C73" t="s">
        <v>18</v>
      </c>
      <c r="D73" t="s">
        <v>19</v>
      </c>
      <c r="E73" t="s">
        <v>20</v>
      </c>
      <c r="F73" t="s">
        <v>21</v>
      </c>
      <c r="G73">
        <v>7</v>
      </c>
      <c r="H73">
        <v>149.99</v>
      </c>
      <c r="I73">
        <f t="shared" si="8"/>
        <v>1049.93</v>
      </c>
      <c r="J73">
        <v>1</v>
      </c>
      <c r="K73">
        <v>0</v>
      </c>
      <c r="L73" t="s">
        <v>24</v>
      </c>
      <c r="M73">
        <v>2020</v>
      </c>
      <c r="N73">
        <v>1</v>
      </c>
      <c r="O73">
        <v>1</v>
      </c>
      <c r="P73" s="3">
        <f t="shared" si="9"/>
        <v>157.48949999999999</v>
      </c>
    </row>
    <row r="74" spans="1:18" x14ac:dyDescent="0.25">
      <c r="A74" t="s">
        <v>57</v>
      </c>
      <c r="B74" t="s">
        <v>58</v>
      </c>
      <c r="C74" t="s">
        <v>18</v>
      </c>
      <c r="D74" t="s">
        <v>19</v>
      </c>
      <c r="E74" t="s">
        <v>20</v>
      </c>
      <c r="F74" t="s">
        <v>21</v>
      </c>
      <c r="G74">
        <v>1</v>
      </c>
      <c r="H74">
        <v>99.99</v>
      </c>
      <c r="I74">
        <f t="shared" si="8"/>
        <v>99.99</v>
      </c>
      <c r="J74">
        <v>0</v>
      </c>
      <c r="K74">
        <v>0</v>
      </c>
      <c r="L74" t="s">
        <v>24</v>
      </c>
      <c r="M74">
        <v>2020</v>
      </c>
      <c r="N74">
        <v>1</v>
      </c>
      <c r="O74">
        <v>1</v>
      </c>
      <c r="P74" s="3">
        <f t="shared" si="9"/>
        <v>14.998499999999998</v>
      </c>
    </row>
    <row r="75" spans="1:18" x14ac:dyDescent="0.25">
      <c r="A75" t="s">
        <v>59</v>
      </c>
      <c r="B75" t="s">
        <v>60</v>
      </c>
      <c r="C75" t="s">
        <v>18</v>
      </c>
      <c r="D75" t="s">
        <v>19</v>
      </c>
      <c r="E75" t="s">
        <v>20</v>
      </c>
      <c r="F75" t="s">
        <v>21</v>
      </c>
      <c r="G75">
        <v>128</v>
      </c>
      <c r="H75">
        <v>29.99</v>
      </c>
      <c r="I75">
        <f t="shared" si="8"/>
        <v>3838.72</v>
      </c>
      <c r="J75">
        <v>2</v>
      </c>
      <c r="K75">
        <v>0</v>
      </c>
      <c r="L75" t="s">
        <v>24</v>
      </c>
      <c r="M75">
        <v>2020</v>
      </c>
      <c r="N75">
        <v>1</v>
      </c>
      <c r="O75">
        <v>1</v>
      </c>
      <c r="P75" s="3">
        <f t="shared" si="9"/>
        <v>575.80799999999999</v>
      </c>
    </row>
    <row r="76" spans="1:18" x14ac:dyDescent="0.25">
      <c r="A76" t="s">
        <v>96</v>
      </c>
      <c r="C76" t="s">
        <v>18</v>
      </c>
      <c r="D76" t="s">
        <v>19</v>
      </c>
      <c r="E76" t="s">
        <v>20</v>
      </c>
      <c r="F76" t="s">
        <v>21</v>
      </c>
      <c r="G76">
        <v>5</v>
      </c>
      <c r="H76">
        <v>29.99</v>
      </c>
      <c r="I76">
        <f t="shared" ref="I76" si="10">H76*G76</f>
        <v>149.94999999999999</v>
      </c>
      <c r="J76">
        <v>0</v>
      </c>
      <c r="K76">
        <v>0</v>
      </c>
      <c r="L76" t="s">
        <v>24</v>
      </c>
      <c r="M76">
        <v>2020</v>
      </c>
      <c r="N76">
        <v>1</v>
      </c>
      <c r="O76">
        <v>1</v>
      </c>
      <c r="P76" s="3">
        <f t="shared" ref="P76" si="11">(I76-J76*K76)*0.15</f>
        <v>22.492499999999996</v>
      </c>
    </row>
    <row r="77" spans="1:18" x14ac:dyDescent="0.25">
      <c r="A77" t="s">
        <v>61</v>
      </c>
      <c r="B77" t="s">
        <v>62</v>
      </c>
      <c r="C77" t="s">
        <v>18</v>
      </c>
      <c r="D77" t="s">
        <v>19</v>
      </c>
      <c r="E77" t="s">
        <v>20</v>
      </c>
      <c r="F77" t="s">
        <v>21</v>
      </c>
      <c r="G77">
        <v>18</v>
      </c>
      <c r="H77">
        <v>29.99</v>
      </c>
      <c r="I77">
        <f t="shared" si="8"/>
        <v>539.81999999999994</v>
      </c>
      <c r="J77">
        <v>0</v>
      </c>
      <c r="K77">
        <v>0</v>
      </c>
      <c r="L77" t="s">
        <v>24</v>
      </c>
      <c r="M77">
        <v>2020</v>
      </c>
      <c r="N77">
        <v>1</v>
      </c>
      <c r="O77">
        <v>1</v>
      </c>
      <c r="P77" s="3">
        <f t="shared" si="9"/>
        <v>80.972999999999985</v>
      </c>
    </row>
    <row r="78" spans="1:18" x14ac:dyDescent="0.25">
      <c r="A78" t="s">
        <v>63</v>
      </c>
      <c r="B78" t="s">
        <v>64</v>
      </c>
      <c r="C78" t="s">
        <v>18</v>
      </c>
      <c r="D78" t="s">
        <v>19</v>
      </c>
      <c r="E78" t="s">
        <v>20</v>
      </c>
      <c r="F78" t="s">
        <v>21</v>
      </c>
      <c r="G78">
        <v>42</v>
      </c>
      <c r="H78">
        <v>24.99</v>
      </c>
      <c r="I78">
        <f t="shared" si="8"/>
        <v>1049.58</v>
      </c>
      <c r="J78">
        <v>1</v>
      </c>
      <c r="K78">
        <v>0</v>
      </c>
      <c r="L78" t="s">
        <v>24</v>
      </c>
      <c r="M78">
        <v>2020</v>
      </c>
      <c r="N78">
        <v>1</v>
      </c>
      <c r="O78">
        <v>1</v>
      </c>
      <c r="P78" s="3">
        <f t="shared" si="9"/>
        <v>157.43699999999998</v>
      </c>
    </row>
    <row r="79" spans="1:18" x14ac:dyDescent="0.25">
      <c r="A79" t="s">
        <v>65</v>
      </c>
      <c r="B79" t="s">
        <v>66</v>
      </c>
      <c r="C79" t="s">
        <v>18</v>
      </c>
      <c r="D79" t="s">
        <v>19</v>
      </c>
      <c r="E79" t="s">
        <v>20</v>
      </c>
      <c r="F79" t="s">
        <v>21</v>
      </c>
      <c r="G79">
        <v>7</v>
      </c>
      <c r="H79">
        <v>24.99</v>
      </c>
      <c r="I79">
        <f t="shared" si="8"/>
        <v>174.92999999999998</v>
      </c>
      <c r="J79">
        <v>0</v>
      </c>
      <c r="K79">
        <v>0</v>
      </c>
      <c r="L79" t="s">
        <v>24</v>
      </c>
      <c r="M79">
        <v>2020</v>
      </c>
      <c r="N79">
        <v>1</v>
      </c>
      <c r="O79">
        <v>1</v>
      </c>
      <c r="P79" s="3">
        <f t="shared" si="9"/>
        <v>26.239499999999996</v>
      </c>
      <c r="Q79" s="2">
        <f>SUM(P56:P79)</f>
        <v>4299.6120000000001</v>
      </c>
      <c r="R79" t="s">
        <v>69</v>
      </c>
    </row>
    <row r="80" spans="1:18" x14ac:dyDescent="0.25">
      <c r="A80" t="s">
        <v>25</v>
      </c>
      <c r="B80" t="s">
        <v>26</v>
      </c>
      <c r="C80" t="s">
        <v>18</v>
      </c>
      <c r="D80" t="s">
        <v>70</v>
      </c>
      <c r="E80" t="s">
        <v>71</v>
      </c>
      <c r="F80" t="s">
        <v>21</v>
      </c>
      <c r="G80">
        <v>5</v>
      </c>
      <c r="H80">
        <v>22.49</v>
      </c>
      <c r="I80">
        <f t="shared" si="8"/>
        <v>112.44999999999999</v>
      </c>
      <c r="J80">
        <v>0</v>
      </c>
      <c r="K80">
        <v>0</v>
      </c>
      <c r="L80" t="s">
        <v>22</v>
      </c>
      <c r="M80">
        <v>2020</v>
      </c>
      <c r="N80">
        <v>1</v>
      </c>
      <c r="O80">
        <v>1</v>
      </c>
      <c r="P80">
        <f t="shared" si="9"/>
        <v>16.867499999999996</v>
      </c>
      <c r="Q80" s="4">
        <f>SUM(P80)</f>
        <v>16.867499999999996</v>
      </c>
      <c r="R80" s="2" t="s">
        <v>97</v>
      </c>
    </row>
    <row r="81" spans="1:18" x14ac:dyDescent="0.25">
      <c r="A81" t="s">
        <v>31</v>
      </c>
      <c r="B81" t="s">
        <v>32</v>
      </c>
      <c r="C81" t="s">
        <v>18</v>
      </c>
      <c r="D81" t="s">
        <v>70</v>
      </c>
      <c r="E81" t="s">
        <v>71</v>
      </c>
      <c r="F81" t="s">
        <v>21</v>
      </c>
      <c r="G81">
        <v>1</v>
      </c>
      <c r="H81">
        <v>74.989999999999995</v>
      </c>
      <c r="I81">
        <f t="shared" si="8"/>
        <v>74.989999999999995</v>
      </c>
      <c r="J81">
        <v>0</v>
      </c>
      <c r="K81">
        <v>0</v>
      </c>
      <c r="L81" t="s">
        <v>23</v>
      </c>
      <c r="M81">
        <v>2020</v>
      </c>
      <c r="N81">
        <v>1</v>
      </c>
      <c r="O81">
        <v>1</v>
      </c>
      <c r="P81">
        <f t="shared" ref="P81:P82" si="12">(I81-J81*K81)*0.15</f>
        <v>11.248499999999998</v>
      </c>
      <c r="Q81" s="4"/>
    </row>
    <row r="82" spans="1:18" x14ac:dyDescent="0.25">
      <c r="A82" t="s">
        <v>39</v>
      </c>
      <c r="B82" t="s">
        <v>40</v>
      </c>
      <c r="C82" t="s">
        <v>18</v>
      </c>
      <c r="D82" t="s">
        <v>70</v>
      </c>
      <c r="E82" t="s">
        <v>71</v>
      </c>
      <c r="F82" t="s">
        <v>21</v>
      </c>
      <c r="G82">
        <v>1</v>
      </c>
      <c r="H82">
        <v>74.989999999999995</v>
      </c>
      <c r="I82">
        <f t="shared" si="8"/>
        <v>74.989999999999995</v>
      </c>
      <c r="J82">
        <v>0</v>
      </c>
      <c r="K82">
        <v>0</v>
      </c>
      <c r="L82" t="s">
        <v>23</v>
      </c>
      <c r="M82">
        <v>2020</v>
      </c>
      <c r="N82">
        <v>1</v>
      </c>
      <c r="O82">
        <v>1</v>
      </c>
      <c r="P82">
        <f t="shared" si="12"/>
        <v>11.248499999999998</v>
      </c>
    </row>
    <row r="83" spans="1:18" x14ac:dyDescent="0.25">
      <c r="A83" t="s">
        <v>25</v>
      </c>
      <c r="B83" t="s">
        <v>26</v>
      </c>
      <c r="C83" t="s">
        <v>18</v>
      </c>
      <c r="D83" t="s">
        <v>70</v>
      </c>
      <c r="E83" t="s">
        <v>71</v>
      </c>
      <c r="F83" t="s">
        <v>21</v>
      </c>
      <c r="G83">
        <v>4</v>
      </c>
      <c r="H83">
        <v>22.49</v>
      </c>
      <c r="I83">
        <f t="shared" si="8"/>
        <v>89.96</v>
      </c>
      <c r="J83">
        <v>0</v>
      </c>
      <c r="K83">
        <v>0</v>
      </c>
      <c r="L83" t="s">
        <v>23</v>
      </c>
      <c r="M83">
        <v>2020</v>
      </c>
      <c r="N83">
        <v>1</v>
      </c>
      <c r="O83">
        <v>1</v>
      </c>
      <c r="P83">
        <f t="shared" si="9"/>
        <v>13.493999999999998</v>
      </c>
      <c r="Q83" s="2">
        <f>SUM(P81:P83)</f>
        <v>35.990999999999993</v>
      </c>
      <c r="R83" s="2" t="s">
        <v>98</v>
      </c>
    </row>
    <row r="84" spans="1:18" x14ac:dyDescent="0.25">
      <c r="A84" t="s">
        <v>25</v>
      </c>
      <c r="B84" t="s">
        <v>26</v>
      </c>
      <c r="C84" t="s">
        <v>18</v>
      </c>
      <c r="D84" t="s">
        <v>70</v>
      </c>
      <c r="E84" t="s">
        <v>71</v>
      </c>
      <c r="F84" t="s">
        <v>21</v>
      </c>
      <c r="G84">
        <v>4</v>
      </c>
      <c r="H84">
        <v>22.49</v>
      </c>
      <c r="I84">
        <f t="shared" si="8"/>
        <v>89.96</v>
      </c>
      <c r="J84">
        <v>0</v>
      </c>
      <c r="K84">
        <v>0</v>
      </c>
      <c r="L84" t="s">
        <v>24</v>
      </c>
      <c r="M84">
        <v>2020</v>
      </c>
      <c r="N84">
        <v>1</v>
      </c>
      <c r="O84">
        <v>1</v>
      </c>
      <c r="P84">
        <f t="shared" si="9"/>
        <v>13.493999999999998</v>
      </c>
    </row>
    <row r="85" spans="1:18" x14ac:dyDescent="0.25">
      <c r="A85" t="s">
        <v>31</v>
      </c>
      <c r="B85" t="s">
        <v>32</v>
      </c>
      <c r="C85" t="s">
        <v>18</v>
      </c>
      <c r="D85" t="s">
        <v>70</v>
      </c>
      <c r="E85" t="s">
        <v>71</v>
      </c>
      <c r="F85" t="s">
        <v>21</v>
      </c>
      <c r="G85">
        <v>1</v>
      </c>
      <c r="H85">
        <v>74.989999999999995</v>
      </c>
      <c r="I85">
        <f t="shared" si="8"/>
        <v>74.989999999999995</v>
      </c>
      <c r="J85">
        <v>0</v>
      </c>
      <c r="K85">
        <v>0</v>
      </c>
      <c r="L85" t="s">
        <v>24</v>
      </c>
      <c r="M85">
        <v>2020</v>
      </c>
      <c r="N85">
        <v>1</v>
      </c>
      <c r="O85">
        <v>1</v>
      </c>
      <c r="P85">
        <f t="shared" si="9"/>
        <v>11.248499999999998</v>
      </c>
    </row>
    <row r="86" spans="1:18" x14ac:dyDescent="0.25">
      <c r="A86" t="s">
        <v>29</v>
      </c>
      <c r="B86" t="s">
        <v>30</v>
      </c>
      <c r="C86" t="s">
        <v>18</v>
      </c>
      <c r="D86" t="s">
        <v>70</v>
      </c>
      <c r="E86" t="s">
        <v>71</v>
      </c>
      <c r="F86" t="s">
        <v>21</v>
      </c>
      <c r="G86">
        <v>1</v>
      </c>
      <c r="H86">
        <v>149.99</v>
      </c>
      <c r="I86">
        <f t="shared" si="8"/>
        <v>149.99</v>
      </c>
      <c r="J86">
        <v>0</v>
      </c>
      <c r="K86">
        <v>0</v>
      </c>
      <c r="L86" t="s">
        <v>24</v>
      </c>
      <c r="M86">
        <v>2020</v>
      </c>
      <c r="N86">
        <v>1</v>
      </c>
      <c r="O86">
        <v>1</v>
      </c>
      <c r="P86">
        <f t="shared" si="9"/>
        <v>22.4985</v>
      </c>
    </row>
    <row r="87" spans="1:18" x14ac:dyDescent="0.25">
      <c r="A87" t="s">
        <v>49</v>
      </c>
      <c r="B87" t="s">
        <v>50</v>
      </c>
      <c r="C87" t="s">
        <v>18</v>
      </c>
      <c r="D87" t="s">
        <v>70</v>
      </c>
      <c r="E87" t="s">
        <v>71</v>
      </c>
      <c r="F87" t="s">
        <v>21</v>
      </c>
      <c r="G87">
        <v>1</v>
      </c>
      <c r="H87">
        <v>37.49</v>
      </c>
      <c r="I87">
        <f t="shared" si="8"/>
        <v>37.49</v>
      </c>
      <c r="J87">
        <v>0</v>
      </c>
      <c r="K87">
        <v>0</v>
      </c>
      <c r="L87" t="s">
        <v>24</v>
      </c>
      <c r="M87">
        <v>2020</v>
      </c>
      <c r="N87">
        <v>1</v>
      </c>
      <c r="O87">
        <v>1</v>
      </c>
      <c r="P87">
        <f t="shared" si="9"/>
        <v>5.6234999999999999</v>
      </c>
    </row>
    <row r="88" spans="1:18" x14ac:dyDescent="0.25">
      <c r="A88" t="s">
        <v>51</v>
      </c>
      <c r="B88" t="s">
        <v>52</v>
      </c>
      <c r="C88" t="s">
        <v>18</v>
      </c>
      <c r="D88" t="s">
        <v>70</v>
      </c>
      <c r="E88" t="s">
        <v>71</v>
      </c>
      <c r="F88" t="s">
        <v>21</v>
      </c>
      <c r="G88">
        <v>1</v>
      </c>
      <c r="H88">
        <v>44.99</v>
      </c>
      <c r="I88">
        <f t="shared" ref="I88:I151" si="13">H88*G88</f>
        <v>44.99</v>
      </c>
      <c r="J88">
        <v>0</v>
      </c>
      <c r="K88">
        <v>0</v>
      </c>
      <c r="L88" t="s">
        <v>24</v>
      </c>
      <c r="M88">
        <v>2020</v>
      </c>
      <c r="N88">
        <v>1</v>
      </c>
      <c r="O88">
        <v>1</v>
      </c>
      <c r="P88">
        <f t="shared" ref="P88:P151" si="14">(I88-J88*K88)*0.15</f>
        <v>6.7484999999999999</v>
      </c>
    </row>
    <row r="89" spans="1:18" x14ac:dyDescent="0.25">
      <c r="A89" t="s">
        <v>53</v>
      </c>
      <c r="B89" t="s">
        <v>54</v>
      </c>
      <c r="C89" t="s">
        <v>18</v>
      </c>
      <c r="D89" t="s">
        <v>70</v>
      </c>
      <c r="E89" t="s">
        <v>71</v>
      </c>
      <c r="F89" t="s">
        <v>21</v>
      </c>
      <c r="G89">
        <v>1</v>
      </c>
      <c r="H89">
        <v>22.49</v>
      </c>
      <c r="I89">
        <f t="shared" si="13"/>
        <v>22.49</v>
      </c>
      <c r="J89">
        <v>0</v>
      </c>
      <c r="K89">
        <v>0</v>
      </c>
      <c r="L89" t="s">
        <v>24</v>
      </c>
      <c r="M89">
        <v>2020</v>
      </c>
      <c r="N89">
        <v>1</v>
      </c>
      <c r="O89">
        <v>1</v>
      </c>
      <c r="P89">
        <f t="shared" si="14"/>
        <v>3.3734999999999995</v>
      </c>
      <c r="Q89" s="2">
        <f>SUM(P84:P89)</f>
        <v>62.986499999999999</v>
      </c>
      <c r="R89" s="2" t="s">
        <v>99</v>
      </c>
    </row>
    <row r="90" spans="1:18" x14ac:dyDescent="0.25">
      <c r="A90" t="s">
        <v>39</v>
      </c>
      <c r="B90" t="s">
        <v>40</v>
      </c>
      <c r="C90" t="s">
        <v>72</v>
      </c>
      <c r="D90" t="s">
        <v>70</v>
      </c>
      <c r="E90" t="s">
        <v>71</v>
      </c>
      <c r="F90" t="s">
        <v>21</v>
      </c>
      <c r="G90">
        <v>3</v>
      </c>
      <c r="H90">
        <v>59.99</v>
      </c>
      <c r="I90">
        <f t="shared" si="13"/>
        <v>179.97</v>
      </c>
      <c r="J90">
        <v>0</v>
      </c>
      <c r="K90">
        <v>0</v>
      </c>
      <c r="L90" t="s">
        <v>22</v>
      </c>
      <c r="M90">
        <v>2020</v>
      </c>
      <c r="N90">
        <v>1</v>
      </c>
      <c r="O90">
        <v>1</v>
      </c>
      <c r="P90">
        <f t="shared" si="14"/>
        <v>26.9955</v>
      </c>
      <c r="Q90">
        <f>SUM(P90)</f>
        <v>26.9955</v>
      </c>
      <c r="R90" s="2" t="s">
        <v>100</v>
      </c>
    </row>
    <row r="91" spans="1:18" x14ac:dyDescent="0.25">
      <c r="A91" t="s">
        <v>25</v>
      </c>
      <c r="B91" t="s">
        <v>26</v>
      </c>
      <c r="C91" t="s">
        <v>18</v>
      </c>
      <c r="D91" t="s">
        <v>73</v>
      </c>
      <c r="E91" t="s">
        <v>20</v>
      </c>
      <c r="F91" t="s">
        <v>21</v>
      </c>
      <c r="G91">
        <v>1</v>
      </c>
      <c r="H91">
        <v>29.99</v>
      </c>
      <c r="I91">
        <f t="shared" si="13"/>
        <v>29.99</v>
      </c>
      <c r="J91">
        <v>0</v>
      </c>
      <c r="K91">
        <v>0</v>
      </c>
      <c r="L91" t="s">
        <v>22</v>
      </c>
      <c r="M91">
        <v>2020</v>
      </c>
      <c r="N91">
        <v>1</v>
      </c>
      <c r="O91">
        <v>1</v>
      </c>
      <c r="P91">
        <f t="shared" si="14"/>
        <v>4.4984999999999999</v>
      </c>
    </row>
    <row r="92" spans="1:18" x14ac:dyDescent="0.25">
      <c r="A92" t="s">
        <v>49</v>
      </c>
      <c r="B92" t="s">
        <v>50</v>
      </c>
      <c r="C92" t="s">
        <v>18</v>
      </c>
      <c r="D92" t="s">
        <v>73</v>
      </c>
      <c r="E92" t="s">
        <v>20</v>
      </c>
      <c r="F92" t="s">
        <v>21</v>
      </c>
      <c r="G92">
        <v>1</v>
      </c>
      <c r="H92">
        <v>49.99</v>
      </c>
      <c r="I92">
        <f t="shared" si="13"/>
        <v>49.99</v>
      </c>
      <c r="J92">
        <v>0</v>
      </c>
      <c r="K92">
        <v>0</v>
      </c>
      <c r="L92" t="s">
        <v>22</v>
      </c>
      <c r="M92">
        <v>2020</v>
      </c>
      <c r="N92">
        <v>1</v>
      </c>
      <c r="O92">
        <v>1</v>
      </c>
      <c r="P92">
        <f t="shared" si="14"/>
        <v>7.4984999999999999</v>
      </c>
    </row>
    <row r="93" spans="1:18" x14ac:dyDescent="0.25">
      <c r="A93" t="s">
        <v>51</v>
      </c>
      <c r="B93" t="s">
        <v>52</v>
      </c>
      <c r="C93" t="s">
        <v>18</v>
      </c>
      <c r="D93" t="s">
        <v>73</v>
      </c>
      <c r="E93" t="s">
        <v>20</v>
      </c>
      <c r="F93" t="s">
        <v>21</v>
      </c>
      <c r="G93">
        <v>1</v>
      </c>
      <c r="H93">
        <v>59.99</v>
      </c>
      <c r="I93">
        <f t="shared" si="13"/>
        <v>59.99</v>
      </c>
      <c r="J93">
        <v>0</v>
      </c>
      <c r="K93">
        <v>0</v>
      </c>
      <c r="L93" t="s">
        <v>22</v>
      </c>
      <c r="M93">
        <v>2020</v>
      </c>
      <c r="N93">
        <v>1</v>
      </c>
      <c r="O93">
        <v>1</v>
      </c>
      <c r="P93">
        <f t="shared" si="14"/>
        <v>8.9984999999999999</v>
      </c>
    </row>
    <row r="94" spans="1:18" x14ac:dyDescent="0.25">
      <c r="A94" t="s">
        <v>96</v>
      </c>
      <c r="C94" t="s">
        <v>18</v>
      </c>
      <c r="D94" t="s">
        <v>73</v>
      </c>
      <c r="E94" t="s">
        <v>20</v>
      </c>
      <c r="F94" t="s">
        <v>21</v>
      </c>
      <c r="G94">
        <v>1</v>
      </c>
      <c r="H94">
        <v>29.99</v>
      </c>
      <c r="I94">
        <f t="shared" ref="I94" si="15">H94*G94</f>
        <v>29.99</v>
      </c>
      <c r="J94">
        <v>0</v>
      </c>
      <c r="K94">
        <v>0</v>
      </c>
      <c r="L94" t="s">
        <v>22</v>
      </c>
      <c r="M94">
        <v>2020</v>
      </c>
      <c r="N94">
        <v>1</v>
      </c>
      <c r="O94">
        <v>1</v>
      </c>
      <c r="P94">
        <f t="shared" ref="P94" si="16">(I94-J94*K94)*0.15</f>
        <v>4.4984999999999999</v>
      </c>
    </row>
    <row r="95" spans="1:18" x14ac:dyDescent="0.25">
      <c r="A95" t="s">
        <v>53</v>
      </c>
      <c r="B95" t="s">
        <v>54</v>
      </c>
      <c r="C95" t="s">
        <v>18</v>
      </c>
      <c r="D95" t="s">
        <v>73</v>
      </c>
      <c r="E95" t="s">
        <v>20</v>
      </c>
      <c r="F95" t="s">
        <v>21</v>
      </c>
      <c r="G95">
        <v>1</v>
      </c>
      <c r="H95">
        <v>29.99</v>
      </c>
      <c r="I95">
        <f t="shared" si="13"/>
        <v>29.99</v>
      </c>
      <c r="J95">
        <v>0</v>
      </c>
      <c r="K95">
        <v>0</v>
      </c>
      <c r="L95" t="s">
        <v>22</v>
      </c>
      <c r="M95">
        <v>2020</v>
      </c>
      <c r="N95">
        <v>1</v>
      </c>
      <c r="O95">
        <v>1</v>
      </c>
      <c r="P95">
        <f t="shared" si="14"/>
        <v>4.4984999999999999</v>
      </c>
    </row>
    <row r="96" spans="1:18" x14ac:dyDescent="0.25">
      <c r="A96" t="s">
        <v>59</v>
      </c>
      <c r="B96" t="s">
        <v>60</v>
      </c>
      <c r="C96" t="s">
        <v>18</v>
      </c>
      <c r="D96" t="s">
        <v>73</v>
      </c>
      <c r="E96" t="s">
        <v>20</v>
      </c>
      <c r="F96" t="s">
        <v>21</v>
      </c>
      <c r="G96">
        <v>1</v>
      </c>
      <c r="H96">
        <v>29.99</v>
      </c>
      <c r="I96">
        <f t="shared" si="13"/>
        <v>29.99</v>
      </c>
      <c r="J96">
        <v>0</v>
      </c>
      <c r="K96">
        <v>0</v>
      </c>
      <c r="L96" t="s">
        <v>22</v>
      </c>
      <c r="M96">
        <v>2020</v>
      </c>
      <c r="N96">
        <v>1</v>
      </c>
      <c r="O96">
        <v>1</v>
      </c>
      <c r="P96">
        <f t="shared" si="14"/>
        <v>4.4984999999999999</v>
      </c>
    </row>
    <row r="97" spans="1:18" x14ac:dyDescent="0.25">
      <c r="A97" t="s">
        <v>61</v>
      </c>
      <c r="B97" t="s">
        <v>62</v>
      </c>
      <c r="C97" t="s">
        <v>18</v>
      </c>
      <c r="D97" t="s">
        <v>73</v>
      </c>
      <c r="E97" t="s">
        <v>20</v>
      </c>
      <c r="F97" t="s">
        <v>21</v>
      </c>
      <c r="G97">
        <v>2</v>
      </c>
      <c r="H97">
        <v>29.99</v>
      </c>
      <c r="I97">
        <f t="shared" si="13"/>
        <v>59.98</v>
      </c>
      <c r="J97">
        <v>0</v>
      </c>
      <c r="K97">
        <v>0</v>
      </c>
      <c r="L97" t="s">
        <v>22</v>
      </c>
      <c r="M97">
        <v>2020</v>
      </c>
      <c r="N97">
        <v>1</v>
      </c>
      <c r="O97">
        <v>1</v>
      </c>
      <c r="P97">
        <f t="shared" si="14"/>
        <v>8.9969999999999999</v>
      </c>
    </row>
    <row r="98" spans="1:18" x14ac:dyDescent="0.25">
      <c r="A98" t="s">
        <v>63</v>
      </c>
      <c r="B98" t="s">
        <v>64</v>
      </c>
      <c r="C98" t="s">
        <v>18</v>
      </c>
      <c r="D98" t="s">
        <v>73</v>
      </c>
      <c r="E98" t="s">
        <v>20</v>
      </c>
      <c r="F98" t="s">
        <v>21</v>
      </c>
      <c r="G98">
        <v>2</v>
      </c>
      <c r="H98">
        <v>24.99</v>
      </c>
      <c r="I98">
        <f t="shared" si="13"/>
        <v>49.98</v>
      </c>
      <c r="J98">
        <v>0</v>
      </c>
      <c r="K98">
        <v>0</v>
      </c>
      <c r="L98" t="s">
        <v>22</v>
      </c>
      <c r="M98">
        <v>2020</v>
      </c>
      <c r="N98">
        <v>1</v>
      </c>
      <c r="O98">
        <v>1</v>
      </c>
      <c r="P98">
        <f t="shared" si="14"/>
        <v>7.496999999999999</v>
      </c>
    </row>
    <row r="99" spans="1:18" x14ac:dyDescent="0.25">
      <c r="A99" t="s">
        <v>65</v>
      </c>
      <c r="B99" t="s">
        <v>66</v>
      </c>
      <c r="C99" t="s">
        <v>18</v>
      </c>
      <c r="D99" t="s">
        <v>73</v>
      </c>
      <c r="E99" t="s">
        <v>20</v>
      </c>
      <c r="F99" t="s">
        <v>21</v>
      </c>
      <c r="G99">
        <v>1</v>
      </c>
      <c r="H99">
        <v>24.99</v>
      </c>
      <c r="I99">
        <f t="shared" si="13"/>
        <v>24.99</v>
      </c>
      <c r="J99">
        <v>0</v>
      </c>
      <c r="K99">
        <v>0</v>
      </c>
      <c r="L99" t="s">
        <v>22</v>
      </c>
      <c r="M99">
        <v>2020</v>
      </c>
      <c r="N99">
        <v>1</v>
      </c>
      <c r="O99">
        <v>1</v>
      </c>
      <c r="P99">
        <f t="shared" si="14"/>
        <v>3.7484999999999995</v>
      </c>
      <c r="Q99" s="2">
        <f>SUM(P91:P99)</f>
        <v>54.733499999999999</v>
      </c>
      <c r="R99" t="s">
        <v>74</v>
      </c>
    </row>
    <row r="100" spans="1:18" x14ac:dyDescent="0.25">
      <c r="A100" t="s">
        <v>25</v>
      </c>
      <c r="B100" t="s">
        <v>26</v>
      </c>
      <c r="C100" t="s">
        <v>18</v>
      </c>
      <c r="D100" t="s">
        <v>73</v>
      </c>
      <c r="E100" t="s">
        <v>20</v>
      </c>
      <c r="F100" t="s">
        <v>21</v>
      </c>
      <c r="G100">
        <v>2</v>
      </c>
      <c r="H100">
        <v>29.99</v>
      </c>
      <c r="I100">
        <f t="shared" si="13"/>
        <v>59.98</v>
      </c>
      <c r="J100">
        <v>0</v>
      </c>
      <c r="K100">
        <v>0</v>
      </c>
      <c r="L100" t="s">
        <v>23</v>
      </c>
      <c r="M100">
        <v>2020</v>
      </c>
      <c r="N100">
        <v>1</v>
      </c>
      <c r="O100">
        <v>1</v>
      </c>
      <c r="P100">
        <f t="shared" si="14"/>
        <v>8.9969999999999999</v>
      </c>
    </row>
    <row r="101" spans="1:18" x14ac:dyDescent="0.25">
      <c r="A101" t="s">
        <v>27</v>
      </c>
      <c r="B101" t="s">
        <v>28</v>
      </c>
      <c r="C101" t="s">
        <v>18</v>
      </c>
      <c r="D101" t="s">
        <v>73</v>
      </c>
      <c r="E101" t="s">
        <v>20</v>
      </c>
      <c r="F101" t="s">
        <v>21</v>
      </c>
      <c r="G101">
        <v>1</v>
      </c>
      <c r="H101">
        <v>69.989999999999995</v>
      </c>
      <c r="I101">
        <f t="shared" si="13"/>
        <v>69.989999999999995</v>
      </c>
      <c r="J101">
        <v>0</v>
      </c>
      <c r="K101">
        <v>0</v>
      </c>
      <c r="L101" t="s">
        <v>23</v>
      </c>
      <c r="M101">
        <v>2020</v>
      </c>
      <c r="N101">
        <v>1</v>
      </c>
      <c r="O101">
        <v>1</v>
      </c>
      <c r="P101">
        <f t="shared" si="14"/>
        <v>10.498499999999998</v>
      </c>
    </row>
    <row r="102" spans="1:18" x14ac:dyDescent="0.25">
      <c r="A102" t="s">
        <v>31</v>
      </c>
      <c r="B102" t="s">
        <v>32</v>
      </c>
      <c r="C102" t="s">
        <v>18</v>
      </c>
      <c r="D102" t="s">
        <v>73</v>
      </c>
      <c r="E102" t="s">
        <v>20</v>
      </c>
      <c r="F102" t="s">
        <v>21</v>
      </c>
      <c r="G102">
        <v>1</v>
      </c>
      <c r="H102">
        <v>119.99</v>
      </c>
      <c r="I102">
        <f t="shared" si="13"/>
        <v>119.99</v>
      </c>
      <c r="J102">
        <v>0</v>
      </c>
      <c r="K102">
        <v>0</v>
      </c>
      <c r="L102" t="s">
        <v>23</v>
      </c>
      <c r="M102">
        <v>2020</v>
      </c>
      <c r="N102">
        <v>1</v>
      </c>
      <c r="O102">
        <v>1</v>
      </c>
      <c r="P102">
        <f t="shared" si="14"/>
        <v>17.9985</v>
      </c>
    </row>
    <row r="103" spans="1:18" x14ac:dyDescent="0.25">
      <c r="A103" t="s">
        <v>49</v>
      </c>
      <c r="B103" t="s">
        <v>50</v>
      </c>
      <c r="C103" t="s">
        <v>18</v>
      </c>
      <c r="D103" t="s">
        <v>73</v>
      </c>
      <c r="E103" t="s">
        <v>20</v>
      </c>
      <c r="F103" t="s">
        <v>21</v>
      </c>
      <c r="G103">
        <v>1</v>
      </c>
      <c r="H103">
        <v>49.99</v>
      </c>
      <c r="I103">
        <f t="shared" si="13"/>
        <v>49.99</v>
      </c>
      <c r="J103">
        <v>0</v>
      </c>
      <c r="K103">
        <v>0</v>
      </c>
      <c r="L103" t="s">
        <v>23</v>
      </c>
      <c r="M103">
        <v>2020</v>
      </c>
      <c r="N103">
        <v>1</v>
      </c>
      <c r="O103">
        <v>1</v>
      </c>
      <c r="P103">
        <f t="shared" si="14"/>
        <v>7.4984999999999999</v>
      </c>
    </row>
    <row r="104" spans="1:18" x14ac:dyDescent="0.25">
      <c r="A104" t="s">
        <v>96</v>
      </c>
      <c r="C104" t="s">
        <v>18</v>
      </c>
      <c r="D104" t="s">
        <v>73</v>
      </c>
      <c r="E104" t="s">
        <v>20</v>
      </c>
      <c r="F104" t="s">
        <v>21</v>
      </c>
      <c r="G104">
        <v>3</v>
      </c>
      <c r="H104">
        <v>29.99</v>
      </c>
      <c r="I104">
        <f t="shared" si="13"/>
        <v>89.97</v>
      </c>
      <c r="J104">
        <v>0</v>
      </c>
      <c r="K104">
        <v>0</v>
      </c>
      <c r="L104" t="s">
        <v>23</v>
      </c>
      <c r="M104">
        <v>2020</v>
      </c>
      <c r="N104">
        <v>1</v>
      </c>
      <c r="O104">
        <v>1</v>
      </c>
      <c r="P104">
        <f t="shared" ref="P104" si="17">(I104-J104*K104)*0.15</f>
        <v>13.4955</v>
      </c>
    </row>
    <row r="105" spans="1:18" x14ac:dyDescent="0.25">
      <c r="A105" t="s">
        <v>53</v>
      </c>
      <c r="B105" t="s">
        <v>54</v>
      </c>
      <c r="C105" t="s">
        <v>18</v>
      </c>
      <c r="D105" t="s">
        <v>73</v>
      </c>
      <c r="E105" t="s">
        <v>20</v>
      </c>
      <c r="F105" t="s">
        <v>21</v>
      </c>
      <c r="G105">
        <v>3</v>
      </c>
      <c r="H105">
        <v>29.99</v>
      </c>
      <c r="I105">
        <f t="shared" si="13"/>
        <v>89.97</v>
      </c>
      <c r="J105">
        <v>0</v>
      </c>
      <c r="K105">
        <v>0</v>
      </c>
      <c r="L105" t="s">
        <v>23</v>
      </c>
      <c r="M105">
        <v>2020</v>
      </c>
      <c r="N105">
        <v>1</v>
      </c>
      <c r="O105">
        <v>1</v>
      </c>
      <c r="P105">
        <f t="shared" si="14"/>
        <v>13.4955</v>
      </c>
    </row>
    <row r="106" spans="1:18" x14ac:dyDescent="0.25">
      <c r="A106" t="s">
        <v>61</v>
      </c>
      <c r="B106" t="s">
        <v>62</v>
      </c>
      <c r="C106" t="s">
        <v>18</v>
      </c>
      <c r="D106" t="s">
        <v>73</v>
      </c>
      <c r="E106" t="s">
        <v>20</v>
      </c>
      <c r="F106" t="s">
        <v>21</v>
      </c>
      <c r="G106">
        <v>1</v>
      </c>
      <c r="H106">
        <v>29.99</v>
      </c>
      <c r="I106">
        <f t="shared" si="13"/>
        <v>29.99</v>
      </c>
      <c r="J106">
        <v>0</v>
      </c>
      <c r="K106">
        <v>0</v>
      </c>
      <c r="L106" t="s">
        <v>23</v>
      </c>
      <c r="M106">
        <v>2020</v>
      </c>
      <c r="N106">
        <v>1</v>
      </c>
      <c r="O106">
        <v>1</v>
      </c>
      <c r="P106">
        <f t="shared" si="14"/>
        <v>4.4984999999999999</v>
      </c>
    </row>
    <row r="107" spans="1:18" x14ac:dyDescent="0.25">
      <c r="A107" t="s">
        <v>65</v>
      </c>
      <c r="B107" t="s">
        <v>66</v>
      </c>
      <c r="C107" t="s">
        <v>18</v>
      </c>
      <c r="D107" t="s">
        <v>73</v>
      </c>
      <c r="E107" t="s">
        <v>20</v>
      </c>
      <c r="F107" t="s">
        <v>21</v>
      </c>
      <c r="G107">
        <v>1</v>
      </c>
      <c r="H107">
        <v>24.99</v>
      </c>
      <c r="I107">
        <f t="shared" si="13"/>
        <v>24.99</v>
      </c>
      <c r="J107">
        <v>0</v>
      </c>
      <c r="K107">
        <v>0</v>
      </c>
      <c r="L107" t="s">
        <v>23</v>
      </c>
      <c r="M107">
        <v>2020</v>
      </c>
      <c r="N107">
        <v>1</v>
      </c>
      <c r="O107">
        <v>1</v>
      </c>
      <c r="P107">
        <f t="shared" si="14"/>
        <v>3.7484999999999995</v>
      </c>
      <c r="Q107" s="2">
        <f>SUM(P100:P107)</f>
        <v>80.230499999999992</v>
      </c>
      <c r="R107" t="s">
        <v>75</v>
      </c>
    </row>
    <row r="108" spans="1:18" x14ac:dyDescent="0.25">
      <c r="A108" t="s">
        <v>25</v>
      </c>
      <c r="B108" t="s">
        <v>26</v>
      </c>
      <c r="C108" t="s">
        <v>18</v>
      </c>
      <c r="D108" t="s">
        <v>73</v>
      </c>
      <c r="E108" t="s">
        <v>20</v>
      </c>
      <c r="F108" t="s">
        <v>21</v>
      </c>
      <c r="G108">
        <v>1</v>
      </c>
      <c r="H108">
        <v>29.99</v>
      </c>
      <c r="I108">
        <f t="shared" si="13"/>
        <v>29.99</v>
      </c>
      <c r="J108">
        <v>0</v>
      </c>
      <c r="K108">
        <v>0</v>
      </c>
      <c r="L108" t="s">
        <v>24</v>
      </c>
      <c r="M108">
        <v>2020</v>
      </c>
      <c r="N108">
        <v>1</v>
      </c>
      <c r="O108">
        <v>1</v>
      </c>
      <c r="P108">
        <f t="shared" si="14"/>
        <v>4.4984999999999999</v>
      </c>
    </row>
    <row r="109" spans="1:18" x14ac:dyDescent="0.25">
      <c r="A109" t="s">
        <v>37</v>
      </c>
      <c r="B109" t="s">
        <v>38</v>
      </c>
      <c r="C109" t="s">
        <v>18</v>
      </c>
      <c r="D109" t="s">
        <v>73</v>
      </c>
      <c r="E109" t="s">
        <v>20</v>
      </c>
      <c r="F109" t="s">
        <v>21</v>
      </c>
      <c r="G109">
        <v>1</v>
      </c>
      <c r="H109">
        <v>19.989999999999998</v>
      </c>
      <c r="I109">
        <f t="shared" si="13"/>
        <v>19.989999999999998</v>
      </c>
      <c r="J109">
        <v>0</v>
      </c>
      <c r="K109">
        <v>0</v>
      </c>
      <c r="L109" t="s">
        <v>24</v>
      </c>
      <c r="M109">
        <v>2020</v>
      </c>
      <c r="N109">
        <v>1</v>
      </c>
      <c r="O109">
        <v>1</v>
      </c>
      <c r="P109">
        <f t="shared" si="14"/>
        <v>2.9984999999999995</v>
      </c>
    </row>
    <row r="110" spans="1:18" x14ac:dyDescent="0.25">
      <c r="A110" t="s">
        <v>43</v>
      </c>
      <c r="B110" t="s">
        <v>44</v>
      </c>
      <c r="C110" t="s">
        <v>18</v>
      </c>
      <c r="D110" t="s">
        <v>73</v>
      </c>
      <c r="E110" t="s">
        <v>20</v>
      </c>
      <c r="F110" t="s">
        <v>21</v>
      </c>
      <c r="G110">
        <v>1</v>
      </c>
      <c r="H110">
        <v>49.99</v>
      </c>
      <c r="I110">
        <f t="shared" si="13"/>
        <v>49.99</v>
      </c>
      <c r="J110">
        <v>0</v>
      </c>
      <c r="K110">
        <v>0</v>
      </c>
      <c r="L110" t="s">
        <v>24</v>
      </c>
      <c r="M110">
        <v>2020</v>
      </c>
      <c r="N110">
        <v>1</v>
      </c>
      <c r="O110">
        <v>1</v>
      </c>
      <c r="P110">
        <f t="shared" si="14"/>
        <v>7.4984999999999999</v>
      </c>
    </row>
    <row r="111" spans="1:18" x14ac:dyDescent="0.25">
      <c r="A111" t="s">
        <v>96</v>
      </c>
      <c r="C111" t="s">
        <v>18</v>
      </c>
      <c r="D111" t="s">
        <v>73</v>
      </c>
      <c r="E111" t="s">
        <v>20</v>
      </c>
      <c r="F111" t="s">
        <v>21</v>
      </c>
      <c r="G111">
        <v>3</v>
      </c>
      <c r="H111">
        <v>29.99</v>
      </c>
      <c r="I111">
        <f t="shared" ref="I111" si="18">H111*G111</f>
        <v>89.97</v>
      </c>
      <c r="J111">
        <v>0</v>
      </c>
      <c r="K111">
        <v>0</v>
      </c>
      <c r="L111" t="s">
        <v>24</v>
      </c>
      <c r="M111">
        <v>2020</v>
      </c>
      <c r="N111">
        <v>1</v>
      </c>
      <c r="O111">
        <v>1</v>
      </c>
      <c r="P111">
        <f t="shared" ref="P111" si="19">(I111-J111*K111)*0.15</f>
        <v>13.4955</v>
      </c>
    </row>
    <row r="112" spans="1:18" x14ac:dyDescent="0.25">
      <c r="A112" t="s">
        <v>45</v>
      </c>
      <c r="B112" t="s">
        <v>46</v>
      </c>
      <c r="C112" t="s">
        <v>18</v>
      </c>
      <c r="D112" t="s">
        <v>73</v>
      </c>
      <c r="E112" t="s">
        <v>20</v>
      </c>
      <c r="F112" t="s">
        <v>21</v>
      </c>
      <c r="G112">
        <v>1</v>
      </c>
      <c r="H112">
        <v>49.99</v>
      </c>
      <c r="I112">
        <f t="shared" si="13"/>
        <v>49.99</v>
      </c>
      <c r="J112">
        <v>0</v>
      </c>
      <c r="K112">
        <v>0</v>
      </c>
      <c r="L112" t="s">
        <v>24</v>
      </c>
      <c r="M112">
        <v>2020</v>
      </c>
      <c r="N112">
        <v>1</v>
      </c>
      <c r="O112">
        <v>1</v>
      </c>
      <c r="P112">
        <f t="shared" si="14"/>
        <v>7.4984999999999999</v>
      </c>
    </row>
    <row r="113" spans="1:18" x14ac:dyDescent="0.25">
      <c r="A113" t="s">
        <v>47</v>
      </c>
      <c r="B113" t="s">
        <v>48</v>
      </c>
      <c r="C113" t="s">
        <v>18</v>
      </c>
      <c r="D113" t="s">
        <v>73</v>
      </c>
      <c r="E113" t="s">
        <v>20</v>
      </c>
      <c r="F113" t="s">
        <v>21</v>
      </c>
      <c r="G113">
        <v>1</v>
      </c>
      <c r="H113">
        <v>49.99</v>
      </c>
      <c r="I113">
        <f t="shared" si="13"/>
        <v>49.99</v>
      </c>
      <c r="J113">
        <v>0</v>
      </c>
      <c r="K113">
        <v>0</v>
      </c>
      <c r="L113" t="s">
        <v>24</v>
      </c>
      <c r="M113">
        <v>2020</v>
      </c>
      <c r="N113">
        <v>1</v>
      </c>
      <c r="O113">
        <v>1</v>
      </c>
      <c r="P113">
        <f t="shared" si="14"/>
        <v>7.4984999999999999</v>
      </c>
    </row>
    <row r="114" spans="1:18" x14ac:dyDescent="0.25">
      <c r="A114" t="s">
        <v>49</v>
      </c>
      <c r="B114" t="s">
        <v>50</v>
      </c>
      <c r="C114" t="s">
        <v>18</v>
      </c>
      <c r="D114" t="s">
        <v>73</v>
      </c>
      <c r="E114" t="s">
        <v>20</v>
      </c>
      <c r="F114" t="s">
        <v>21</v>
      </c>
      <c r="G114">
        <v>1</v>
      </c>
      <c r="H114">
        <v>49.99</v>
      </c>
      <c r="I114">
        <f t="shared" si="13"/>
        <v>49.99</v>
      </c>
      <c r="J114">
        <v>0</v>
      </c>
      <c r="K114">
        <v>0</v>
      </c>
      <c r="L114" t="s">
        <v>24</v>
      </c>
      <c r="M114">
        <v>2020</v>
      </c>
      <c r="N114">
        <v>1</v>
      </c>
      <c r="O114">
        <v>1</v>
      </c>
      <c r="P114">
        <f t="shared" si="14"/>
        <v>7.4984999999999999</v>
      </c>
    </row>
    <row r="115" spans="1:18" x14ac:dyDescent="0.25">
      <c r="A115" t="s">
        <v>53</v>
      </c>
      <c r="B115" t="s">
        <v>54</v>
      </c>
      <c r="C115" t="s">
        <v>18</v>
      </c>
      <c r="D115" t="s">
        <v>73</v>
      </c>
      <c r="E115" t="s">
        <v>20</v>
      </c>
      <c r="F115" t="s">
        <v>21</v>
      </c>
      <c r="G115">
        <v>5</v>
      </c>
      <c r="H115">
        <v>29.99</v>
      </c>
      <c r="I115">
        <f t="shared" si="13"/>
        <v>149.94999999999999</v>
      </c>
      <c r="J115">
        <v>0</v>
      </c>
      <c r="K115">
        <v>0</v>
      </c>
      <c r="L115" t="s">
        <v>24</v>
      </c>
      <c r="M115">
        <v>2020</v>
      </c>
      <c r="N115">
        <v>1</v>
      </c>
      <c r="O115">
        <v>1</v>
      </c>
      <c r="P115">
        <f t="shared" si="14"/>
        <v>22.492499999999996</v>
      </c>
    </row>
    <row r="116" spans="1:18" x14ac:dyDescent="0.25">
      <c r="A116" t="s">
        <v>55</v>
      </c>
      <c r="B116" t="s">
        <v>56</v>
      </c>
      <c r="C116" t="s">
        <v>18</v>
      </c>
      <c r="D116" t="s">
        <v>73</v>
      </c>
      <c r="E116" t="s">
        <v>20</v>
      </c>
      <c r="F116" t="s">
        <v>21</v>
      </c>
      <c r="G116">
        <v>1</v>
      </c>
      <c r="H116">
        <v>149.99</v>
      </c>
      <c r="I116">
        <f t="shared" si="13"/>
        <v>149.99</v>
      </c>
      <c r="J116">
        <v>0</v>
      </c>
      <c r="K116">
        <v>0</v>
      </c>
      <c r="L116" t="s">
        <v>24</v>
      </c>
      <c r="M116">
        <v>2020</v>
      </c>
      <c r="N116">
        <v>1</v>
      </c>
      <c r="O116">
        <v>1</v>
      </c>
      <c r="P116">
        <f t="shared" si="14"/>
        <v>22.4985</v>
      </c>
    </row>
    <row r="117" spans="1:18" x14ac:dyDescent="0.25">
      <c r="A117" t="s">
        <v>57</v>
      </c>
      <c r="B117" t="s">
        <v>58</v>
      </c>
      <c r="C117" t="s">
        <v>18</v>
      </c>
      <c r="D117" t="s">
        <v>73</v>
      </c>
      <c r="E117" t="s">
        <v>20</v>
      </c>
      <c r="F117" t="s">
        <v>21</v>
      </c>
      <c r="G117">
        <v>1</v>
      </c>
      <c r="H117">
        <v>99.99</v>
      </c>
      <c r="I117">
        <f t="shared" si="13"/>
        <v>99.99</v>
      </c>
      <c r="J117">
        <v>0</v>
      </c>
      <c r="K117">
        <v>0</v>
      </c>
      <c r="L117" t="s">
        <v>24</v>
      </c>
      <c r="M117">
        <v>2020</v>
      </c>
      <c r="N117">
        <v>1</v>
      </c>
      <c r="O117">
        <v>1</v>
      </c>
      <c r="P117">
        <f t="shared" si="14"/>
        <v>14.998499999999998</v>
      </c>
    </row>
    <row r="118" spans="1:18" x14ac:dyDescent="0.25">
      <c r="A118" t="s">
        <v>59</v>
      </c>
      <c r="B118" t="s">
        <v>60</v>
      </c>
      <c r="C118" t="s">
        <v>18</v>
      </c>
      <c r="D118" t="s">
        <v>73</v>
      </c>
      <c r="E118" t="s">
        <v>20</v>
      </c>
      <c r="F118" t="s">
        <v>21</v>
      </c>
      <c r="G118">
        <v>2</v>
      </c>
      <c r="H118">
        <v>29.99</v>
      </c>
      <c r="I118">
        <f t="shared" si="13"/>
        <v>59.98</v>
      </c>
      <c r="J118">
        <v>0</v>
      </c>
      <c r="K118">
        <v>0</v>
      </c>
      <c r="L118" t="s">
        <v>24</v>
      </c>
      <c r="M118">
        <v>2020</v>
      </c>
      <c r="N118">
        <v>1</v>
      </c>
      <c r="O118">
        <v>1</v>
      </c>
      <c r="P118">
        <f t="shared" si="14"/>
        <v>8.9969999999999999</v>
      </c>
    </row>
    <row r="119" spans="1:18" x14ac:dyDescent="0.25">
      <c r="A119" t="s">
        <v>61</v>
      </c>
      <c r="B119" t="s">
        <v>62</v>
      </c>
      <c r="C119" t="s">
        <v>18</v>
      </c>
      <c r="D119" t="s">
        <v>73</v>
      </c>
      <c r="E119" t="s">
        <v>20</v>
      </c>
      <c r="F119" t="s">
        <v>21</v>
      </c>
      <c r="G119">
        <v>1</v>
      </c>
      <c r="H119">
        <v>29.99</v>
      </c>
      <c r="I119">
        <f t="shared" si="13"/>
        <v>29.99</v>
      </c>
      <c r="J119">
        <v>0</v>
      </c>
      <c r="K119">
        <v>0</v>
      </c>
      <c r="L119" t="s">
        <v>24</v>
      </c>
      <c r="M119">
        <v>2020</v>
      </c>
      <c r="N119">
        <v>1</v>
      </c>
      <c r="O119">
        <v>1</v>
      </c>
      <c r="P119">
        <f t="shared" si="14"/>
        <v>4.4984999999999999</v>
      </c>
    </row>
    <row r="120" spans="1:18" x14ac:dyDescent="0.25">
      <c r="A120" t="s">
        <v>65</v>
      </c>
      <c r="B120" t="s">
        <v>66</v>
      </c>
      <c r="C120" t="s">
        <v>18</v>
      </c>
      <c r="D120" t="s">
        <v>73</v>
      </c>
      <c r="E120" t="s">
        <v>20</v>
      </c>
      <c r="F120" t="s">
        <v>21</v>
      </c>
      <c r="G120">
        <v>1</v>
      </c>
      <c r="H120">
        <v>24.99</v>
      </c>
      <c r="I120">
        <f t="shared" si="13"/>
        <v>24.99</v>
      </c>
      <c r="J120">
        <v>0</v>
      </c>
      <c r="K120">
        <v>0</v>
      </c>
      <c r="L120" t="s">
        <v>24</v>
      </c>
      <c r="M120">
        <v>2020</v>
      </c>
      <c r="N120">
        <v>1</v>
      </c>
      <c r="O120">
        <v>1</v>
      </c>
      <c r="P120">
        <f t="shared" si="14"/>
        <v>3.7484999999999995</v>
      </c>
      <c r="Q120" s="2">
        <f>SUM(P108:P120)</f>
        <v>128.22</v>
      </c>
      <c r="R120" t="s">
        <v>76</v>
      </c>
    </row>
    <row r="121" spans="1:18" x14ac:dyDescent="0.25">
      <c r="A121" t="s">
        <v>25</v>
      </c>
      <c r="B121" t="s">
        <v>26</v>
      </c>
      <c r="C121" t="s">
        <v>18</v>
      </c>
      <c r="D121" t="s">
        <v>70</v>
      </c>
      <c r="E121" t="s">
        <v>20</v>
      </c>
      <c r="F121" t="s">
        <v>21</v>
      </c>
      <c r="G121">
        <v>1</v>
      </c>
      <c r="H121">
        <v>29.99</v>
      </c>
      <c r="I121">
        <f t="shared" si="13"/>
        <v>29.99</v>
      </c>
      <c r="J121">
        <v>0</v>
      </c>
      <c r="K121">
        <v>0</v>
      </c>
      <c r="L121" t="s">
        <v>22</v>
      </c>
      <c r="M121">
        <v>2020</v>
      </c>
      <c r="N121">
        <v>1</v>
      </c>
      <c r="O121">
        <v>1</v>
      </c>
      <c r="P121">
        <f t="shared" si="14"/>
        <v>4.4984999999999999</v>
      </c>
    </row>
    <row r="122" spans="1:18" x14ac:dyDescent="0.25">
      <c r="A122" t="s">
        <v>96</v>
      </c>
      <c r="C122" t="s">
        <v>18</v>
      </c>
      <c r="D122" t="s">
        <v>70</v>
      </c>
      <c r="E122" t="s">
        <v>20</v>
      </c>
      <c r="F122" t="s">
        <v>21</v>
      </c>
      <c r="G122">
        <v>1</v>
      </c>
      <c r="H122">
        <v>29.99</v>
      </c>
      <c r="I122">
        <f t="shared" ref="I122" si="20">H122*G122</f>
        <v>29.99</v>
      </c>
      <c r="J122">
        <v>0</v>
      </c>
      <c r="K122">
        <v>0</v>
      </c>
      <c r="L122" t="s">
        <v>22</v>
      </c>
      <c r="M122">
        <v>2020</v>
      </c>
      <c r="N122">
        <v>1</v>
      </c>
      <c r="O122">
        <v>1</v>
      </c>
      <c r="P122">
        <f t="shared" ref="P122" si="21">(I122-J122*K122)*0.15</f>
        <v>4.4984999999999999</v>
      </c>
    </row>
    <row r="123" spans="1:18" x14ac:dyDescent="0.25">
      <c r="A123" t="s">
        <v>37</v>
      </c>
      <c r="B123" t="s">
        <v>38</v>
      </c>
      <c r="C123" t="s">
        <v>18</v>
      </c>
      <c r="D123" t="s">
        <v>70</v>
      </c>
      <c r="E123" t="s">
        <v>20</v>
      </c>
      <c r="F123" t="s">
        <v>21</v>
      </c>
      <c r="G123">
        <v>1</v>
      </c>
      <c r="H123">
        <v>19.989999999999998</v>
      </c>
      <c r="I123">
        <f t="shared" si="13"/>
        <v>19.989999999999998</v>
      </c>
      <c r="J123">
        <v>0</v>
      </c>
      <c r="K123">
        <v>0</v>
      </c>
      <c r="L123" t="s">
        <v>22</v>
      </c>
      <c r="M123">
        <v>2020</v>
      </c>
      <c r="N123">
        <v>1</v>
      </c>
      <c r="O123">
        <v>1</v>
      </c>
      <c r="P123">
        <f t="shared" si="14"/>
        <v>2.9984999999999995</v>
      </c>
    </row>
    <row r="124" spans="1:18" x14ac:dyDescent="0.25">
      <c r="A124" t="s">
        <v>41</v>
      </c>
      <c r="B124" t="s">
        <v>42</v>
      </c>
      <c r="C124" t="s">
        <v>18</v>
      </c>
      <c r="D124" t="s">
        <v>70</v>
      </c>
      <c r="E124" t="s">
        <v>20</v>
      </c>
      <c r="F124" t="s">
        <v>21</v>
      </c>
      <c r="G124">
        <v>2</v>
      </c>
      <c r="H124">
        <v>49.99</v>
      </c>
      <c r="I124">
        <f t="shared" si="13"/>
        <v>99.98</v>
      </c>
      <c r="J124">
        <v>0</v>
      </c>
      <c r="K124">
        <v>0</v>
      </c>
      <c r="L124" t="s">
        <v>22</v>
      </c>
      <c r="M124">
        <v>2020</v>
      </c>
      <c r="N124">
        <v>1</v>
      </c>
      <c r="O124">
        <v>1</v>
      </c>
      <c r="P124">
        <f t="shared" si="14"/>
        <v>14.997</v>
      </c>
    </row>
    <row r="125" spans="1:18" x14ac:dyDescent="0.25">
      <c r="A125" t="s">
        <v>45</v>
      </c>
      <c r="B125" t="s">
        <v>46</v>
      </c>
      <c r="C125" t="s">
        <v>18</v>
      </c>
      <c r="D125" t="s">
        <v>70</v>
      </c>
      <c r="E125" t="s">
        <v>20</v>
      </c>
      <c r="F125" t="s">
        <v>21</v>
      </c>
      <c r="G125">
        <v>1</v>
      </c>
      <c r="H125">
        <v>49.99</v>
      </c>
      <c r="I125">
        <f t="shared" si="13"/>
        <v>49.99</v>
      </c>
      <c r="J125">
        <v>0</v>
      </c>
      <c r="K125">
        <v>0</v>
      </c>
      <c r="L125" t="s">
        <v>22</v>
      </c>
      <c r="M125">
        <v>2020</v>
      </c>
      <c r="N125">
        <v>1</v>
      </c>
      <c r="O125">
        <v>1</v>
      </c>
      <c r="P125">
        <f t="shared" si="14"/>
        <v>7.4984999999999999</v>
      </c>
      <c r="Q125" s="2">
        <f>SUM(P121:P125)</f>
        <v>34.491</v>
      </c>
      <c r="R125" t="s">
        <v>77</v>
      </c>
    </row>
    <row r="126" spans="1:18" x14ac:dyDescent="0.25">
      <c r="A126" t="s">
        <v>25</v>
      </c>
      <c r="B126" t="s">
        <v>26</v>
      </c>
      <c r="C126" t="s">
        <v>18</v>
      </c>
      <c r="D126" t="s">
        <v>70</v>
      </c>
      <c r="E126" t="s">
        <v>20</v>
      </c>
      <c r="F126" t="s">
        <v>21</v>
      </c>
      <c r="G126">
        <v>2</v>
      </c>
      <c r="H126">
        <v>29.99</v>
      </c>
      <c r="I126">
        <f t="shared" si="13"/>
        <v>59.98</v>
      </c>
      <c r="J126">
        <v>0</v>
      </c>
      <c r="K126">
        <v>0</v>
      </c>
      <c r="L126" t="s">
        <v>23</v>
      </c>
      <c r="M126">
        <v>2020</v>
      </c>
      <c r="N126">
        <v>1</v>
      </c>
      <c r="O126">
        <v>1</v>
      </c>
      <c r="P126">
        <f t="shared" si="14"/>
        <v>8.9969999999999999</v>
      </c>
    </row>
    <row r="127" spans="1:18" x14ac:dyDescent="0.25">
      <c r="A127" t="s">
        <v>33</v>
      </c>
      <c r="B127" t="s">
        <v>34</v>
      </c>
      <c r="C127" t="s">
        <v>18</v>
      </c>
      <c r="D127" t="s">
        <v>70</v>
      </c>
      <c r="E127" t="s">
        <v>20</v>
      </c>
      <c r="F127" t="s">
        <v>21</v>
      </c>
      <c r="G127">
        <v>1</v>
      </c>
      <c r="H127">
        <v>39.99</v>
      </c>
      <c r="I127">
        <f t="shared" si="13"/>
        <v>39.99</v>
      </c>
      <c r="J127">
        <v>0</v>
      </c>
      <c r="K127">
        <v>0</v>
      </c>
      <c r="L127" t="s">
        <v>23</v>
      </c>
      <c r="M127">
        <v>2020</v>
      </c>
      <c r="N127">
        <v>1</v>
      </c>
      <c r="O127">
        <v>1</v>
      </c>
      <c r="P127">
        <f t="shared" si="14"/>
        <v>5.9984999999999999</v>
      </c>
    </row>
    <row r="128" spans="1:18" x14ac:dyDescent="0.25">
      <c r="A128" t="s">
        <v>96</v>
      </c>
      <c r="C128" t="s">
        <v>18</v>
      </c>
      <c r="D128" t="s">
        <v>70</v>
      </c>
      <c r="E128" t="s">
        <v>20</v>
      </c>
      <c r="F128" t="s">
        <v>21</v>
      </c>
      <c r="G128">
        <v>2</v>
      </c>
      <c r="H128">
        <v>29.99</v>
      </c>
      <c r="I128">
        <f t="shared" ref="I128" si="22">H128*G128</f>
        <v>59.98</v>
      </c>
      <c r="J128">
        <v>0</v>
      </c>
      <c r="K128">
        <v>0</v>
      </c>
      <c r="L128" t="s">
        <v>23</v>
      </c>
      <c r="M128">
        <v>2020</v>
      </c>
      <c r="N128">
        <v>1</v>
      </c>
      <c r="O128">
        <v>1</v>
      </c>
      <c r="P128">
        <f t="shared" ref="P128" si="23">(I128-J128*K128)*0.15</f>
        <v>8.9969999999999999</v>
      </c>
    </row>
    <row r="129" spans="1:18" x14ac:dyDescent="0.25">
      <c r="A129" t="s">
        <v>41</v>
      </c>
      <c r="B129" t="s">
        <v>42</v>
      </c>
      <c r="C129" t="s">
        <v>18</v>
      </c>
      <c r="D129" t="s">
        <v>70</v>
      </c>
      <c r="E129" t="s">
        <v>20</v>
      </c>
      <c r="F129" t="s">
        <v>21</v>
      </c>
      <c r="G129">
        <v>1</v>
      </c>
      <c r="H129">
        <v>49.99</v>
      </c>
      <c r="I129">
        <f t="shared" si="13"/>
        <v>49.99</v>
      </c>
      <c r="J129">
        <v>0</v>
      </c>
      <c r="K129">
        <v>0</v>
      </c>
      <c r="L129" t="s">
        <v>23</v>
      </c>
      <c r="M129">
        <v>2020</v>
      </c>
      <c r="N129">
        <v>1</v>
      </c>
      <c r="O129">
        <v>1</v>
      </c>
      <c r="P129">
        <f t="shared" si="14"/>
        <v>7.4984999999999999</v>
      </c>
    </row>
    <row r="130" spans="1:18" x14ac:dyDescent="0.25">
      <c r="A130" t="s">
        <v>45</v>
      </c>
      <c r="B130" t="s">
        <v>46</v>
      </c>
      <c r="C130" t="s">
        <v>18</v>
      </c>
      <c r="D130" t="s">
        <v>70</v>
      </c>
      <c r="E130" t="s">
        <v>20</v>
      </c>
      <c r="F130" t="s">
        <v>21</v>
      </c>
      <c r="G130">
        <v>1</v>
      </c>
      <c r="H130">
        <v>49.99</v>
      </c>
      <c r="I130">
        <f t="shared" si="13"/>
        <v>49.99</v>
      </c>
      <c r="J130">
        <v>0</v>
      </c>
      <c r="K130">
        <v>0</v>
      </c>
      <c r="L130" t="s">
        <v>23</v>
      </c>
      <c r="M130">
        <v>2020</v>
      </c>
      <c r="N130">
        <v>1</v>
      </c>
      <c r="O130">
        <v>1</v>
      </c>
      <c r="P130">
        <f t="shared" si="14"/>
        <v>7.4984999999999999</v>
      </c>
    </row>
    <row r="131" spans="1:18" x14ac:dyDescent="0.25">
      <c r="A131" t="s">
        <v>53</v>
      </c>
      <c r="B131" t="s">
        <v>54</v>
      </c>
      <c r="C131" t="s">
        <v>18</v>
      </c>
      <c r="D131" t="s">
        <v>70</v>
      </c>
      <c r="E131" t="s">
        <v>20</v>
      </c>
      <c r="F131" t="s">
        <v>21</v>
      </c>
      <c r="G131">
        <v>1</v>
      </c>
      <c r="H131">
        <v>29.99</v>
      </c>
      <c r="I131">
        <f t="shared" si="13"/>
        <v>29.99</v>
      </c>
      <c r="J131">
        <v>0</v>
      </c>
      <c r="K131">
        <v>0</v>
      </c>
      <c r="L131" t="s">
        <v>23</v>
      </c>
      <c r="M131">
        <v>2020</v>
      </c>
      <c r="N131">
        <v>1</v>
      </c>
      <c r="O131">
        <v>1</v>
      </c>
      <c r="P131">
        <f t="shared" si="14"/>
        <v>4.4984999999999999</v>
      </c>
    </row>
    <row r="132" spans="1:18" x14ac:dyDescent="0.25">
      <c r="A132" t="s">
        <v>59</v>
      </c>
      <c r="B132" t="s">
        <v>60</v>
      </c>
      <c r="C132" t="s">
        <v>18</v>
      </c>
      <c r="D132" t="s">
        <v>70</v>
      </c>
      <c r="E132" t="s">
        <v>20</v>
      </c>
      <c r="F132" t="s">
        <v>21</v>
      </c>
      <c r="G132">
        <v>1</v>
      </c>
      <c r="H132">
        <v>29.99</v>
      </c>
      <c r="I132">
        <f t="shared" si="13"/>
        <v>29.99</v>
      </c>
      <c r="J132">
        <v>0</v>
      </c>
      <c r="K132">
        <v>0</v>
      </c>
      <c r="L132" t="s">
        <v>23</v>
      </c>
      <c r="M132">
        <v>2020</v>
      </c>
      <c r="N132">
        <v>1</v>
      </c>
      <c r="O132">
        <v>1</v>
      </c>
      <c r="P132">
        <f t="shared" si="14"/>
        <v>4.4984999999999999</v>
      </c>
      <c r="Q132" s="2">
        <f>SUM(P126:P132)</f>
        <v>47.986499999999999</v>
      </c>
      <c r="R132" t="s">
        <v>79</v>
      </c>
    </row>
    <row r="133" spans="1:18" x14ac:dyDescent="0.25">
      <c r="A133" t="s">
        <v>31</v>
      </c>
      <c r="B133" t="s">
        <v>32</v>
      </c>
      <c r="C133" t="s">
        <v>18</v>
      </c>
      <c r="D133" t="s">
        <v>70</v>
      </c>
      <c r="E133" t="s">
        <v>20</v>
      </c>
      <c r="F133" t="s">
        <v>21</v>
      </c>
      <c r="G133">
        <v>1</v>
      </c>
      <c r="H133">
        <v>99.99</v>
      </c>
      <c r="I133">
        <f t="shared" si="13"/>
        <v>99.99</v>
      </c>
      <c r="J133">
        <v>0</v>
      </c>
      <c r="K133">
        <v>0</v>
      </c>
      <c r="L133" t="s">
        <v>24</v>
      </c>
      <c r="M133">
        <v>2020</v>
      </c>
      <c r="N133">
        <v>1</v>
      </c>
      <c r="O133">
        <v>1</v>
      </c>
      <c r="P133">
        <f t="shared" si="14"/>
        <v>14.998499999999998</v>
      </c>
    </row>
    <row r="134" spans="1:18" x14ac:dyDescent="0.25">
      <c r="A134" t="s">
        <v>43</v>
      </c>
      <c r="B134" t="s">
        <v>44</v>
      </c>
      <c r="C134" t="s">
        <v>18</v>
      </c>
      <c r="D134" t="s">
        <v>70</v>
      </c>
      <c r="E134" t="s">
        <v>20</v>
      </c>
      <c r="F134" t="s">
        <v>21</v>
      </c>
      <c r="G134">
        <v>4</v>
      </c>
      <c r="H134">
        <v>49.99</v>
      </c>
      <c r="I134">
        <f t="shared" si="13"/>
        <v>199.96</v>
      </c>
      <c r="J134">
        <v>0</v>
      </c>
      <c r="K134">
        <v>0</v>
      </c>
      <c r="L134" t="s">
        <v>24</v>
      </c>
      <c r="M134">
        <v>2020</v>
      </c>
      <c r="N134">
        <v>1</v>
      </c>
      <c r="O134">
        <v>1</v>
      </c>
      <c r="P134">
        <f t="shared" si="14"/>
        <v>29.994</v>
      </c>
    </row>
    <row r="135" spans="1:18" x14ac:dyDescent="0.25">
      <c r="A135" t="s">
        <v>47</v>
      </c>
      <c r="B135" t="s">
        <v>48</v>
      </c>
      <c r="C135" t="s">
        <v>18</v>
      </c>
      <c r="D135" t="s">
        <v>70</v>
      </c>
      <c r="E135" t="s">
        <v>20</v>
      </c>
      <c r="F135" t="s">
        <v>21</v>
      </c>
      <c r="G135">
        <v>1</v>
      </c>
      <c r="H135">
        <v>49.99</v>
      </c>
      <c r="I135">
        <f t="shared" si="13"/>
        <v>49.99</v>
      </c>
      <c r="J135">
        <v>0</v>
      </c>
      <c r="K135">
        <v>0</v>
      </c>
      <c r="L135" t="s">
        <v>24</v>
      </c>
      <c r="M135">
        <v>2020</v>
      </c>
      <c r="N135">
        <v>1</v>
      </c>
      <c r="O135">
        <v>1</v>
      </c>
      <c r="P135">
        <f t="shared" si="14"/>
        <v>7.4984999999999999</v>
      </c>
    </row>
    <row r="136" spans="1:18" x14ac:dyDescent="0.25">
      <c r="A136" t="s">
        <v>61</v>
      </c>
      <c r="B136" t="s">
        <v>62</v>
      </c>
      <c r="C136" t="s">
        <v>18</v>
      </c>
      <c r="D136" t="s">
        <v>70</v>
      </c>
      <c r="E136" t="s">
        <v>20</v>
      </c>
      <c r="F136" t="s">
        <v>21</v>
      </c>
      <c r="G136">
        <v>4</v>
      </c>
      <c r="H136">
        <v>29.99</v>
      </c>
      <c r="I136">
        <f t="shared" si="13"/>
        <v>119.96</v>
      </c>
      <c r="J136">
        <v>0</v>
      </c>
      <c r="K136">
        <v>0</v>
      </c>
      <c r="L136" t="s">
        <v>24</v>
      </c>
      <c r="M136">
        <v>2020</v>
      </c>
      <c r="N136">
        <v>1</v>
      </c>
      <c r="O136">
        <v>1</v>
      </c>
      <c r="P136">
        <f t="shared" si="14"/>
        <v>17.994</v>
      </c>
    </row>
    <row r="137" spans="1:18" x14ac:dyDescent="0.25">
      <c r="A137" t="s">
        <v>65</v>
      </c>
      <c r="B137" t="s">
        <v>66</v>
      </c>
      <c r="C137" t="s">
        <v>18</v>
      </c>
      <c r="D137" t="s">
        <v>70</v>
      </c>
      <c r="E137" t="s">
        <v>20</v>
      </c>
      <c r="F137" t="s">
        <v>21</v>
      </c>
      <c r="G137">
        <v>1</v>
      </c>
      <c r="H137">
        <v>24.99</v>
      </c>
      <c r="I137">
        <f t="shared" si="13"/>
        <v>24.99</v>
      </c>
      <c r="J137">
        <v>0</v>
      </c>
      <c r="K137">
        <v>0</v>
      </c>
      <c r="L137" t="s">
        <v>24</v>
      </c>
      <c r="M137">
        <v>2020</v>
      </c>
      <c r="N137">
        <v>1</v>
      </c>
      <c r="O137">
        <v>1</v>
      </c>
      <c r="P137">
        <f t="shared" si="14"/>
        <v>3.7484999999999995</v>
      </c>
      <c r="Q137" s="2">
        <f>SUM(P133:P137)</f>
        <v>74.233499999999992</v>
      </c>
      <c r="R137" t="s">
        <v>78</v>
      </c>
    </row>
    <row r="138" spans="1:18" x14ac:dyDescent="0.25">
      <c r="A138" t="s">
        <v>27</v>
      </c>
      <c r="B138" t="s">
        <v>28</v>
      </c>
      <c r="C138" t="s">
        <v>18</v>
      </c>
      <c r="D138" t="s">
        <v>70</v>
      </c>
      <c r="E138" t="s">
        <v>71</v>
      </c>
      <c r="F138" t="s">
        <v>21</v>
      </c>
      <c r="G138">
        <v>2</v>
      </c>
      <c r="H138">
        <v>47.99</v>
      </c>
      <c r="I138">
        <f t="shared" si="13"/>
        <v>95.98</v>
      </c>
      <c r="J138">
        <v>0</v>
      </c>
      <c r="K138">
        <v>0</v>
      </c>
      <c r="L138" t="s">
        <v>22</v>
      </c>
      <c r="M138">
        <v>2020</v>
      </c>
      <c r="N138">
        <v>1</v>
      </c>
      <c r="O138">
        <v>1</v>
      </c>
      <c r="P138">
        <f t="shared" si="14"/>
        <v>14.397</v>
      </c>
    </row>
    <row r="139" spans="1:18" x14ac:dyDescent="0.25">
      <c r="A139" t="s">
        <v>45</v>
      </c>
      <c r="B139" t="s">
        <v>46</v>
      </c>
      <c r="C139" t="s">
        <v>18</v>
      </c>
      <c r="D139" t="s">
        <v>70</v>
      </c>
      <c r="E139" t="s">
        <v>71</v>
      </c>
      <c r="F139" t="s">
        <v>21</v>
      </c>
      <c r="G139">
        <v>1</v>
      </c>
      <c r="H139">
        <v>35.99</v>
      </c>
      <c r="I139">
        <f t="shared" si="13"/>
        <v>35.99</v>
      </c>
      <c r="J139">
        <v>0</v>
      </c>
      <c r="K139">
        <v>0</v>
      </c>
      <c r="L139" t="s">
        <v>22</v>
      </c>
      <c r="M139">
        <v>2020</v>
      </c>
      <c r="N139">
        <v>1</v>
      </c>
      <c r="O139">
        <v>1</v>
      </c>
      <c r="P139">
        <f t="shared" si="14"/>
        <v>5.3985000000000003</v>
      </c>
      <c r="Q139" s="2">
        <f>SUM(P138:P139)</f>
        <v>19.795500000000001</v>
      </c>
      <c r="R139" t="s">
        <v>80</v>
      </c>
    </row>
    <row r="140" spans="1:18" x14ac:dyDescent="0.25">
      <c r="A140" t="s">
        <v>27</v>
      </c>
      <c r="B140" t="s">
        <v>28</v>
      </c>
      <c r="C140" t="s">
        <v>18</v>
      </c>
      <c r="D140" t="s">
        <v>70</v>
      </c>
      <c r="E140" t="s">
        <v>71</v>
      </c>
      <c r="F140" t="s">
        <v>21</v>
      </c>
      <c r="G140">
        <v>2</v>
      </c>
      <c r="H140">
        <v>47.99</v>
      </c>
      <c r="I140">
        <f t="shared" si="13"/>
        <v>95.98</v>
      </c>
      <c r="J140">
        <v>0</v>
      </c>
      <c r="K140">
        <v>0</v>
      </c>
      <c r="L140" t="s">
        <v>23</v>
      </c>
      <c r="M140">
        <v>2020</v>
      </c>
      <c r="N140">
        <v>1</v>
      </c>
      <c r="O140">
        <v>1</v>
      </c>
      <c r="P140">
        <f t="shared" si="14"/>
        <v>14.397</v>
      </c>
    </row>
    <row r="141" spans="1:18" x14ac:dyDescent="0.25">
      <c r="A141" t="s">
        <v>27</v>
      </c>
      <c r="B141" t="s">
        <v>28</v>
      </c>
      <c r="C141" t="s">
        <v>18</v>
      </c>
      <c r="D141" t="s">
        <v>70</v>
      </c>
      <c r="E141" t="s">
        <v>71</v>
      </c>
      <c r="F141" t="s">
        <v>21</v>
      </c>
      <c r="G141">
        <v>1</v>
      </c>
      <c r="H141">
        <v>41.99</v>
      </c>
      <c r="I141">
        <f t="shared" si="13"/>
        <v>41.99</v>
      </c>
      <c r="J141">
        <v>0</v>
      </c>
      <c r="K141">
        <v>0</v>
      </c>
      <c r="L141" t="s">
        <v>23</v>
      </c>
      <c r="M141">
        <v>2020</v>
      </c>
      <c r="N141">
        <v>1</v>
      </c>
      <c r="O141">
        <v>1</v>
      </c>
      <c r="P141">
        <f t="shared" si="14"/>
        <v>6.2984999999999998</v>
      </c>
    </row>
    <row r="142" spans="1:18" x14ac:dyDescent="0.25">
      <c r="A142" t="s">
        <v>47</v>
      </c>
      <c r="B142" t="s">
        <v>48</v>
      </c>
      <c r="C142" t="s">
        <v>18</v>
      </c>
      <c r="D142" t="s">
        <v>70</v>
      </c>
      <c r="E142" t="s">
        <v>71</v>
      </c>
      <c r="F142" t="s">
        <v>21</v>
      </c>
      <c r="G142">
        <v>1</v>
      </c>
      <c r="H142">
        <v>29.99</v>
      </c>
      <c r="I142">
        <f t="shared" si="13"/>
        <v>29.99</v>
      </c>
      <c r="J142">
        <v>0</v>
      </c>
      <c r="K142">
        <v>0</v>
      </c>
      <c r="L142" t="s">
        <v>23</v>
      </c>
      <c r="M142">
        <v>2020</v>
      </c>
      <c r="N142">
        <v>1</v>
      </c>
      <c r="O142">
        <v>1</v>
      </c>
      <c r="P142">
        <f t="shared" si="14"/>
        <v>4.4984999999999999</v>
      </c>
    </row>
    <row r="143" spans="1:18" x14ac:dyDescent="0.25">
      <c r="A143" t="s">
        <v>49</v>
      </c>
      <c r="B143" t="s">
        <v>50</v>
      </c>
      <c r="C143" t="s">
        <v>18</v>
      </c>
      <c r="D143" t="s">
        <v>70</v>
      </c>
      <c r="E143" t="s">
        <v>71</v>
      </c>
      <c r="F143" t="s">
        <v>21</v>
      </c>
      <c r="G143">
        <v>2</v>
      </c>
      <c r="H143">
        <v>29.99</v>
      </c>
      <c r="I143">
        <f t="shared" si="13"/>
        <v>59.98</v>
      </c>
      <c r="J143">
        <v>0</v>
      </c>
      <c r="K143">
        <v>0</v>
      </c>
      <c r="L143" t="s">
        <v>23</v>
      </c>
      <c r="M143">
        <v>2020</v>
      </c>
      <c r="N143">
        <v>1</v>
      </c>
      <c r="O143">
        <v>1</v>
      </c>
      <c r="P143">
        <f t="shared" si="14"/>
        <v>8.9969999999999999</v>
      </c>
      <c r="Q143" s="2">
        <f>SUM(P140:P143)</f>
        <v>34.191000000000003</v>
      </c>
      <c r="R143" t="s">
        <v>81</v>
      </c>
    </row>
    <row r="144" spans="1:18" x14ac:dyDescent="0.25">
      <c r="A144" t="s">
        <v>27</v>
      </c>
      <c r="B144" t="s">
        <v>28</v>
      </c>
      <c r="C144" t="s">
        <v>18</v>
      </c>
      <c r="D144" t="s">
        <v>70</v>
      </c>
      <c r="E144" t="s">
        <v>71</v>
      </c>
      <c r="F144" t="s">
        <v>21</v>
      </c>
      <c r="G144">
        <v>1</v>
      </c>
      <c r="H144">
        <v>47.99</v>
      </c>
      <c r="I144">
        <f t="shared" si="13"/>
        <v>47.99</v>
      </c>
      <c r="J144">
        <v>0</v>
      </c>
      <c r="K144">
        <v>0</v>
      </c>
      <c r="L144" t="s">
        <v>24</v>
      </c>
      <c r="M144">
        <v>2020</v>
      </c>
      <c r="N144">
        <v>1</v>
      </c>
      <c r="O144">
        <v>1</v>
      </c>
      <c r="P144">
        <f t="shared" si="14"/>
        <v>7.1985000000000001</v>
      </c>
    </row>
    <row r="145" spans="1:18" x14ac:dyDescent="0.25">
      <c r="A145" t="s">
        <v>27</v>
      </c>
      <c r="B145" t="s">
        <v>28</v>
      </c>
      <c r="C145" t="s">
        <v>18</v>
      </c>
      <c r="D145" t="s">
        <v>70</v>
      </c>
      <c r="E145" t="s">
        <v>71</v>
      </c>
      <c r="F145" t="s">
        <v>21</v>
      </c>
      <c r="G145">
        <v>2</v>
      </c>
      <c r="H145">
        <v>41.99</v>
      </c>
      <c r="I145">
        <f t="shared" si="13"/>
        <v>83.98</v>
      </c>
      <c r="J145">
        <v>0</v>
      </c>
      <c r="K145">
        <v>0</v>
      </c>
      <c r="L145" t="s">
        <v>24</v>
      </c>
      <c r="M145">
        <v>2020</v>
      </c>
      <c r="N145">
        <v>1</v>
      </c>
      <c r="O145">
        <v>1</v>
      </c>
      <c r="P145">
        <f t="shared" si="14"/>
        <v>12.597</v>
      </c>
      <c r="Q145" s="2">
        <f>SUM(P144:P145)</f>
        <v>19.795500000000001</v>
      </c>
      <c r="R145" t="s">
        <v>82</v>
      </c>
    </row>
    <row r="146" spans="1:18" x14ac:dyDescent="0.25">
      <c r="A146" t="s">
        <v>16</v>
      </c>
      <c r="B146" t="s">
        <v>17</v>
      </c>
      <c r="C146" t="s">
        <v>18</v>
      </c>
      <c r="D146" t="s">
        <v>70</v>
      </c>
      <c r="E146" t="s">
        <v>71</v>
      </c>
      <c r="F146" t="s">
        <v>21</v>
      </c>
      <c r="G146">
        <v>1</v>
      </c>
      <c r="H146">
        <v>26.99</v>
      </c>
      <c r="I146">
        <f t="shared" si="13"/>
        <v>26.99</v>
      </c>
      <c r="J146">
        <v>0</v>
      </c>
      <c r="K146">
        <v>0</v>
      </c>
      <c r="L146" t="s">
        <v>22</v>
      </c>
      <c r="M146">
        <v>2020</v>
      </c>
      <c r="N146">
        <v>1</v>
      </c>
      <c r="O146">
        <v>1</v>
      </c>
      <c r="P146">
        <f t="shared" si="14"/>
        <v>4.0484999999999998</v>
      </c>
    </row>
    <row r="147" spans="1:18" x14ac:dyDescent="0.25">
      <c r="A147" t="s">
        <v>27</v>
      </c>
      <c r="B147" t="s">
        <v>28</v>
      </c>
      <c r="C147" t="s">
        <v>18</v>
      </c>
      <c r="D147" t="s">
        <v>70</v>
      </c>
      <c r="E147" t="s">
        <v>71</v>
      </c>
      <c r="F147" t="s">
        <v>21</v>
      </c>
      <c r="G147">
        <v>5</v>
      </c>
      <c r="H147">
        <v>47.24</v>
      </c>
      <c r="I147">
        <f t="shared" si="13"/>
        <v>236.20000000000002</v>
      </c>
      <c r="J147">
        <v>0</v>
      </c>
      <c r="K147">
        <v>0</v>
      </c>
      <c r="L147" t="s">
        <v>22</v>
      </c>
      <c r="M147">
        <v>2020</v>
      </c>
      <c r="N147">
        <v>1</v>
      </c>
      <c r="O147">
        <v>1</v>
      </c>
      <c r="P147">
        <f t="shared" si="14"/>
        <v>35.43</v>
      </c>
    </row>
    <row r="148" spans="1:18" x14ac:dyDescent="0.25">
      <c r="A148" t="s">
        <v>31</v>
      </c>
      <c r="B148" t="s">
        <v>32</v>
      </c>
      <c r="C148" t="s">
        <v>18</v>
      </c>
      <c r="D148" t="s">
        <v>70</v>
      </c>
      <c r="E148" t="s">
        <v>71</v>
      </c>
      <c r="F148" t="s">
        <v>21</v>
      </c>
      <c r="G148">
        <v>1</v>
      </c>
      <c r="H148">
        <v>67.489999999999995</v>
      </c>
      <c r="I148">
        <f t="shared" si="13"/>
        <v>67.489999999999995</v>
      </c>
      <c r="J148">
        <v>0</v>
      </c>
      <c r="K148">
        <v>0</v>
      </c>
      <c r="L148" t="s">
        <v>22</v>
      </c>
      <c r="M148">
        <v>2020</v>
      </c>
      <c r="N148">
        <v>1</v>
      </c>
      <c r="O148">
        <v>1</v>
      </c>
      <c r="P148">
        <f t="shared" si="14"/>
        <v>10.123499999999998</v>
      </c>
    </row>
    <row r="149" spans="1:18" x14ac:dyDescent="0.25">
      <c r="A149" t="s">
        <v>45</v>
      </c>
      <c r="B149" t="s">
        <v>46</v>
      </c>
      <c r="C149" t="s">
        <v>18</v>
      </c>
      <c r="D149" t="s">
        <v>70</v>
      </c>
      <c r="E149" t="s">
        <v>71</v>
      </c>
      <c r="F149" t="s">
        <v>21</v>
      </c>
      <c r="G149">
        <v>1</v>
      </c>
      <c r="H149">
        <v>33.74</v>
      </c>
      <c r="I149">
        <f t="shared" si="13"/>
        <v>33.74</v>
      </c>
      <c r="J149">
        <v>0</v>
      </c>
      <c r="K149">
        <v>0</v>
      </c>
      <c r="L149" t="s">
        <v>22</v>
      </c>
      <c r="M149">
        <v>2020</v>
      </c>
      <c r="N149">
        <v>1</v>
      </c>
      <c r="O149">
        <v>1</v>
      </c>
      <c r="P149">
        <f t="shared" si="14"/>
        <v>5.0609999999999999</v>
      </c>
    </row>
    <row r="150" spans="1:18" x14ac:dyDescent="0.25">
      <c r="A150" t="s">
        <v>47</v>
      </c>
      <c r="B150" t="s">
        <v>48</v>
      </c>
      <c r="C150" t="s">
        <v>18</v>
      </c>
      <c r="D150" t="s">
        <v>70</v>
      </c>
      <c r="E150" t="s">
        <v>71</v>
      </c>
      <c r="F150" t="s">
        <v>21</v>
      </c>
      <c r="G150">
        <v>3</v>
      </c>
      <c r="H150">
        <v>33.74</v>
      </c>
      <c r="I150">
        <f t="shared" si="13"/>
        <v>101.22</v>
      </c>
      <c r="J150">
        <v>0</v>
      </c>
      <c r="K150">
        <v>0</v>
      </c>
      <c r="L150" t="s">
        <v>22</v>
      </c>
      <c r="M150">
        <v>2020</v>
      </c>
      <c r="N150">
        <v>1</v>
      </c>
      <c r="O150">
        <v>1</v>
      </c>
      <c r="P150">
        <f t="shared" si="14"/>
        <v>15.183</v>
      </c>
    </row>
    <row r="151" spans="1:18" x14ac:dyDescent="0.25">
      <c r="A151" t="s">
        <v>49</v>
      </c>
      <c r="B151" t="s">
        <v>50</v>
      </c>
      <c r="C151" t="s">
        <v>18</v>
      </c>
      <c r="D151" t="s">
        <v>70</v>
      </c>
      <c r="E151" t="s">
        <v>71</v>
      </c>
      <c r="F151" t="s">
        <v>21</v>
      </c>
      <c r="G151">
        <v>2</v>
      </c>
      <c r="H151">
        <v>33.74</v>
      </c>
      <c r="I151">
        <f t="shared" si="13"/>
        <v>67.48</v>
      </c>
      <c r="J151">
        <v>0</v>
      </c>
      <c r="K151">
        <v>0</v>
      </c>
      <c r="L151" t="s">
        <v>22</v>
      </c>
      <c r="M151">
        <v>2020</v>
      </c>
      <c r="N151">
        <v>1</v>
      </c>
      <c r="O151">
        <v>1</v>
      </c>
      <c r="P151">
        <f t="shared" si="14"/>
        <v>10.122</v>
      </c>
    </row>
    <row r="152" spans="1:18" x14ac:dyDescent="0.25">
      <c r="A152" t="s">
        <v>51</v>
      </c>
      <c r="B152" t="s">
        <v>52</v>
      </c>
      <c r="C152" t="s">
        <v>18</v>
      </c>
      <c r="D152" t="s">
        <v>70</v>
      </c>
      <c r="E152" t="s">
        <v>71</v>
      </c>
      <c r="F152" t="s">
        <v>21</v>
      </c>
      <c r="G152">
        <v>1</v>
      </c>
      <c r="H152">
        <v>40.49</v>
      </c>
      <c r="I152">
        <f t="shared" ref="I152:I172" si="24">H152*G152</f>
        <v>40.49</v>
      </c>
      <c r="J152">
        <v>0</v>
      </c>
      <c r="K152">
        <v>0</v>
      </c>
      <c r="L152" t="s">
        <v>22</v>
      </c>
      <c r="M152">
        <v>2020</v>
      </c>
      <c r="N152">
        <v>1</v>
      </c>
      <c r="O152">
        <v>1</v>
      </c>
      <c r="P152">
        <f t="shared" ref="P152:P172" si="25">(I152-J152*K152)*0.15</f>
        <v>6.0735000000000001</v>
      </c>
      <c r="Q152" s="2">
        <f>SUM(P146:P152)</f>
        <v>86.041499999999999</v>
      </c>
      <c r="R152" t="s">
        <v>83</v>
      </c>
    </row>
    <row r="153" spans="1:18" x14ac:dyDescent="0.25">
      <c r="A153" t="s">
        <v>84</v>
      </c>
      <c r="B153" t="s">
        <v>85</v>
      </c>
      <c r="C153" t="s">
        <v>18</v>
      </c>
      <c r="D153" t="s">
        <v>70</v>
      </c>
      <c r="E153" t="s">
        <v>71</v>
      </c>
      <c r="F153" t="s">
        <v>21</v>
      </c>
      <c r="G153">
        <v>2</v>
      </c>
      <c r="H153">
        <v>33.74</v>
      </c>
      <c r="I153">
        <f t="shared" si="24"/>
        <v>67.48</v>
      </c>
      <c r="J153">
        <v>0</v>
      </c>
      <c r="K153">
        <v>0</v>
      </c>
      <c r="L153" t="s">
        <v>23</v>
      </c>
      <c r="M153">
        <v>2020</v>
      </c>
      <c r="N153">
        <v>1</v>
      </c>
      <c r="O153">
        <v>1</v>
      </c>
      <c r="P153">
        <f t="shared" si="25"/>
        <v>10.122</v>
      </c>
    </row>
    <row r="154" spans="1:18" x14ac:dyDescent="0.25">
      <c r="A154" t="s">
        <v>16</v>
      </c>
      <c r="B154" t="s">
        <v>17</v>
      </c>
      <c r="C154" t="s">
        <v>18</v>
      </c>
      <c r="D154" t="s">
        <v>70</v>
      </c>
      <c r="E154" t="s">
        <v>71</v>
      </c>
      <c r="F154" t="s">
        <v>21</v>
      </c>
      <c r="G154">
        <v>4</v>
      </c>
      <c r="H154">
        <v>26.99</v>
      </c>
      <c r="I154">
        <f t="shared" si="24"/>
        <v>107.96</v>
      </c>
      <c r="J154">
        <v>0</v>
      </c>
      <c r="K154">
        <v>0</v>
      </c>
      <c r="L154" t="s">
        <v>23</v>
      </c>
      <c r="M154">
        <v>2020</v>
      </c>
      <c r="N154">
        <v>1</v>
      </c>
      <c r="O154">
        <v>1</v>
      </c>
      <c r="P154">
        <f t="shared" si="25"/>
        <v>16.193999999999999</v>
      </c>
    </row>
    <row r="155" spans="1:18" x14ac:dyDescent="0.25">
      <c r="A155" t="s">
        <v>27</v>
      </c>
      <c r="B155" t="s">
        <v>28</v>
      </c>
      <c r="C155" t="s">
        <v>18</v>
      </c>
      <c r="D155" t="s">
        <v>70</v>
      </c>
      <c r="E155" t="s">
        <v>71</v>
      </c>
      <c r="F155" t="s">
        <v>21</v>
      </c>
      <c r="G155">
        <v>17</v>
      </c>
      <c r="H155">
        <v>47.24</v>
      </c>
      <c r="I155">
        <f t="shared" si="24"/>
        <v>803.08</v>
      </c>
      <c r="J155">
        <v>0</v>
      </c>
      <c r="K155">
        <v>0</v>
      </c>
      <c r="L155" t="s">
        <v>23</v>
      </c>
      <c r="M155">
        <v>2020</v>
      </c>
      <c r="N155">
        <v>1</v>
      </c>
      <c r="O155">
        <v>1</v>
      </c>
      <c r="P155">
        <f t="shared" si="25"/>
        <v>120.462</v>
      </c>
    </row>
    <row r="156" spans="1:18" x14ac:dyDescent="0.25">
      <c r="A156" t="s">
        <v>29</v>
      </c>
      <c r="B156" t="s">
        <v>30</v>
      </c>
      <c r="C156" t="s">
        <v>18</v>
      </c>
      <c r="D156" t="s">
        <v>70</v>
      </c>
      <c r="E156" t="s">
        <v>71</v>
      </c>
      <c r="F156" t="s">
        <v>21</v>
      </c>
      <c r="G156">
        <v>2</v>
      </c>
      <c r="H156">
        <v>121.49</v>
      </c>
      <c r="I156">
        <f t="shared" si="24"/>
        <v>242.98</v>
      </c>
      <c r="J156">
        <v>0</v>
      </c>
      <c r="K156">
        <v>0</v>
      </c>
      <c r="L156" t="s">
        <v>23</v>
      </c>
      <c r="M156">
        <v>2020</v>
      </c>
      <c r="N156">
        <v>1</v>
      </c>
      <c r="O156">
        <v>1</v>
      </c>
      <c r="P156">
        <f t="shared" si="25"/>
        <v>36.446999999999996</v>
      </c>
    </row>
    <row r="157" spans="1:18" x14ac:dyDescent="0.25">
      <c r="A157" t="s">
        <v>87</v>
      </c>
      <c r="B157" t="s">
        <v>86</v>
      </c>
      <c r="C157" t="s">
        <v>18</v>
      </c>
      <c r="D157" t="s">
        <v>70</v>
      </c>
      <c r="E157" t="s">
        <v>71</v>
      </c>
      <c r="F157" t="s">
        <v>21</v>
      </c>
      <c r="G157">
        <v>7</v>
      </c>
      <c r="H157">
        <v>33.74</v>
      </c>
      <c r="I157">
        <f t="shared" si="24"/>
        <v>236.18</v>
      </c>
      <c r="J157">
        <v>0</v>
      </c>
      <c r="K157">
        <v>0</v>
      </c>
      <c r="L157" t="s">
        <v>23</v>
      </c>
      <c r="M157">
        <v>2020</v>
      </c>
      <c r="N157">
        <v>1</v>
      </c>
      <c r="O157">
        <v>1</v>
      </c>
      <c r="P157">
        <f t="shared" si="25"/>
        <v>35.427</v>
      </c>
    </row>
    <row r="158" spans="1:18" x14ac:dyDescent="0.25">
      <c r="A158" t="s">
        <v>45</v>
      </c>
      <c r="B158" t="s">
        <v>46</v>
      </c>
      <c r="C158" t="s">
        <v>18</v>
      </c>
      <c r="D158" t="s">
        <v>70</v>
      </c>
      <c r="E158" t="s">
        <v>71</v>
      </c>
      <c r="F158" t="s">
        <v>21</v>
      </c>
      <c r="G158">
        <v>2</v>
      </c>
      <c r="H158">
        <v>33.74</v>
      </c>
      <c r="I158">
        <f t="shared" si="24"/>
        <v>67.48</v>
      </c>
      <c r="J158">
        <v>0</v>
      </c>
      <c r="K158">
        <v>0</v>
      </c>
      <c r="L158" t="s">
        <v>23</v>
      </c>
      <c r="M158">
        <v>2020</v>
      </c>
      <c r="N158">
        <v>1</v>
      </c>
      <c r="O158">
        <v>1</v>
      </c>
      <c r="P158">
        <f t="shared" si="25"/>
        <v>10.122</v>
      </c>
    </row>
    <row r="159" spans="1:18" x14ac:dyDescent="0.25">
      <c r="A159" t="s">
        <v>47</v>
      </c>
      <c r="B159" t="s">
        <v>48</v>
      </c>
      <c r="C159" t="s">
        <v>18</v>
      </c>
      <c r="D159" t="s">
        <v>70</v>
      </c>
      <c r="E159" t="s">
        <v>71</v>
      </c>
      <c r="F159" t="s">
        <v>21</v>
      </c>
      <c r="G159">
        <v>2</v>
      </c>
      <c r="H159">
        <v>33.74</v>
      </c>
      <c r="I159">
        <f t="shared" si="24"/>
        <v>67.48</v>
      </c>
      <c r="J159">
        <v>0</v>
      </c>
      <c r="K159">
        <v>0</v>
      </c>
      <c r="L159" t="s">
        <v>23</v>
      </c>
      <c r="M159">
        <v>2020</v>
      </c>
      <c r="N159">
        <v>1</v>
      </c>
      <c r="O159">
        <v>1</v>
      </c>
      <c r="P159">
        <f t="shared" si="25"/>
        <v>10.122</v>
      </c>
    </row>
    <row r="160" spans="1:18" x14ac:dyDescent="0.25">
      <c r="A160" t="s">
        <v>49</v>
      </c>
      <c r="B160" t="s">
        <v>50</v>
      </c>
      <c r="C160" t="s">
        <v>18</v>
      </c>
      <c r="D160" t="s">
        <v>70</v>
      </c>
      <c r="E160" t="s">
        <v>71</v>
      </c>
      <c r="F160" t="s">
        <v>21</v>
      </c>
      <c r="G160">
        <v>2</v>
      </c>
      <c r="H160">
        <v>33.74</v>
      </c>
      <c r="I160">
        <f t="shared" si="24"/>
        <v>67.48</v>
      </c>
      <c r="J160">
        <v>0</v>
      </c>
      <c r="K160">
        <v>0</v>
      </c>
      <c r="L160" t="s">
        <v>23</v>
      </c>
      <c r="M160">
        <v>2020</v>
      </c>
      <c r="N160">
        <v>1</v>
      </c>
      <c r="O160">
        <v>1</v>
      </c>
      <c r="P160">
        <f t="shared" si="25"/>
        <v>10.122</v>
      </c>
      <c r="Q160" s="2">
        <f>SUM(P153:P160)</f>
        <v>249.01800000000003</v>
      </c>
      <c r="R160" t="s">
        <v>88</v>
      </c>
    </row>
    <row r="161" spans="1:18" x14ac:dyDescent="0.25">
      <c r="A161" t="s">
        <v>84</v>
      </c>
      <c r="B161" t="s">
        <v>85</v>
      </c>
      <c r="C161" t="s">
        <v>18</v>
      </c>
      <c r="D161" t="s">
        <v>70</v>
      </c>
      <c r="E161" t="s">
        <v>71</v>
      </c>
      <c r="F161" t="s">
        <v>21</v>
      </c>
      <c r="G161">
        <v>14</v>
      </c>
      <c r="H161">
        <v>33.74</v>
      </c>
      <c r="I161">
        <f t="shared" si="24"/>
        <v>472.36</v>
      </c>
      <c r="J161">
        <v>0</v>
      </c>
      <c r="K161">
        <v>0</v>
      </c>
      <c r="L161" t="s">
        <v>24</v>
      </c>
      <c r="M161">
        <v>2020</v>
      </c>
      <c r="N161">
        <v>1</v>
      </c>
      <c r="O161">
        <v>1</v>
      </c>
      <c r="P161">
        <f t="shared" si="25"/>
        <v>70.853999999999999</v>
      </c>
    </row>
    <row r="162" spans="1:18" x14ac:dyDescent="0.25">
      <c r="A162" t="s">
        <v>16</v>
      </c>
      <c r="B162" t="s">
        <v>17</v>
      </c>
      <c r="C162" t="s">
        <v>18</v>
      </c>
      <c r="D162" t="s">
        <v>70</v>
      </c>
      <c r="E162" t="s">
        <v>71</v>
      </c>
      <c r="F162" t="s">
        <v>21</v>
      </c>
      <c r="G162">
        <v>5</v>
      </c>
      <c r="H162">
        <v>26.99</v>
      </c>
      <c r="I162">
        <f t="shared" si="24"/>
        <v>134.94999999999999</v>
      </c>
      <c r="J162">
        <v>0</v>
      </c>
      <c r="K162">
        <v>0</v>
      </c>
      <c r="L162" t="s">
        <v>24</v>
      </c>
      <c r="M162">
        <v>2020</v>
      </c>
      <c r="N162">
        <v>1</v>
      </c>
      <c r="O162">
        <v>1</v>
      </c>
      <c r="P162">
        <f t="shared" si="25"/>
        <v>20.242499999999996</v>
      </c>
    </row>
    <row r="163" spans="1:18" x14ac:dyDescent="0.25">
      <c r="A163" t="s">
        <v>27</v>
      </c>
      <c r="B163" t="s">
        <v>28</v>
      </c>
      <c r="C163" t="s">
        <v>18</v>
      </c>
      <c r="D163" t="s">
        <v>70</v>
      </c>
      <c r="E163" t="s">
        <v>71</v>
      </c>
      <c r="F163" t="s">
        <v>21</v>
      </c>
      <c r="G163">
        <v>34</v>
      </c>
      <c r="H163">
        <v>47.24</v>
      </c>
      <c r="I163">
        <f t="shared" si="24"/>
        <v>1606.16</v>
      </c>
      <c r="J163">
        <v>0</v>
      </c>
      <c r="K163">
        <v>0</v>
      </c>
      <c r="L163" t="s">
        <v>24</v>
      </c>
      <c r="M163">
        <v>2020</v>
      </c>
      <c r="N163">
        <v>1</v>
      </c>
      <c r="O163">
        <v>1</v>
      </c>
      <c r="P163">
        <f t="shared" si="25"/>
        <v>240.92400000000001</v>
      </c>
    </row>
    <row r="164" spans="1:18" x14ac:dyDescent="0.25">
      <c r="A164" t="s">
        <v>27</v>
      </c>
      <c r="B164" t="s">
        <v>28</v>
      </c>
      <c r="C164" t="s">
        <v>18</v>
      </c>
      <c r="D164" t="s">
        <v>70</v>
      </c>
      <c r="E164" t="s">
        <v>71</v>
      </c>
      <c r="F164" t="s">
        <v>21</v>
      </c>
      <c r="G164">
        <v>1</v>
      </c>
      <c r="H164">
        <v>53.99</v>
      </c>
      <c r="I164">
        <f t="shared" si="24"/>
        <v>53.99</v>
      </c>
      <c r="J164">
        <v>0</v>
      </c>
      <c r="K164">
        <v>0</v>
      </c>
      <c r="L164" t="s">
        <v>24</v>
      </c>
      <c r="M164">
        <v>2020</v>
      </c>
      <c r="N164">
        <v>1</v>
      </c>
      <c r="O164">
        <v>1</v>
      </c>
      <c r="P164">
        <f t="shared" si="25"/>
        <v>8.0984999999999996</v>
      </c>
    </row>
    <row r="165" spans="1:18" x14ac:dyDescent="0.25">
      <c r="A165" t="s">
        <v>31</v>
      </c>
      <c r="B165" t="s">
        <v>32</v>
      </c>
      <c r="C165" t="s">
        <v>18</v>
      </c>
      <c r="D165" t="s">
        <v>70</v>
      </c>
      <c r="E165" t="s">
        <v>71</v>
      </c>
      <c r="F165" t="s">
        <v>21</v>
      </c>
      <c r="G165">
        <v>1</v>
      </c>
      <c r="H165">
        <v>67.489999999999995</v>
      </c>
      <c r="I165">
        <f t="shared" si="24"/>
        <v>67.489999999999995</v>
      </c>
      <c r="J165">
        <v>0</v>
      </c>
      <c r="K165">
        <v>0</v>
      </c>
      <c r="L165" t="s">
        <v>24</v>
      </c>
      <c r="M165">
        <v>2020</v>
      </c>
      <c r="N165">
        <v>1</v>
      </c>
      <c r="O165">
        <v>1</v>
      </c>
      <c r="P165">
        <f t="shared" si="25"/>
        <v>10.123499999999998</v>
      </c>
    </row>
    <row r="166" spans="1:18" x14ac:dyDescent="0.25">
      <c r="A166" t="s">
        <v>33</v>
      </c>
      <c r="B166" t="s">
        <v>34</v>
      </c>
      <c r="C166" t="s">
        <v>18</v>
      </c>
      <c r="D166" t="s">
        <v>70</v>
      </c>
      <c r="E166" t="s">
        <v>71</v>
      </c>
      <c r="F166" t="s">
        <v>21</v>
      </c>
      <c r="G166">
        <v>3</v>
      </c>
      <c r="H166">
        <v>26.99</v>
      </c>
      <c r="I166">
        <f t="shared" si="24"/>
        <v>80.97</v>
      </c>
      <c r="J166">
        <v>0</v>
      </c>
      <c r="K166">
        <v>0</v>
      </c>
      <c r="L166" t="s">
        <v>24</v>
      </c>
      <c r="M166">
        <v>2020</v>
      </c>
      <c r="N166">
        <v>1</v>
      </c>
      <c r="O166">
        <v>1</v>
      </c>
      <c r="P166">
        <f t="shared" si="25"/>
        <v>12.1455</v>
      </c>
    </row>
    <row r="167" spans="1:18" x14ac:dyDescent="0.25">
      <c r="A167" t="s">
        <v>87</v>
      </c>
      <c r="B167" t="s">
        <v>86</v>
      </c>
      <c r="C167" t="s">
        <v>18</v>
      </c>
      <c r="D167" t="s">
        <v>70</v>
      </c>
      <c r="E167" t="s">
        <v>71</v>
      </c>
      <c r="F167" t="s">
        <v>21</v>
      </c>
      <c r="G167">
        <v>36</v>
      </c>
      <c r="H167">
        <v>33.74</v>
      </c>
      <c r="I167">
        <f t="shared" si="24"/>
        <v>1214.6400000000001</v>
      </c>
      <c r="J167">
        <v>0</v>
      </c>
      <c r="K167">
        <v>0</v>
      </c>
      <c r="L167" t="s">
        <v>24</v>
      </c>
      <c r="M167">
        <v>2020</v>
      </c>
      <c r="N167">
        <v>1</v>
      </c>
      <c r="O167">
        <v>1</v>
      </c>
      <c r="P167">
        <f t="shared" si="25"/>
        <v>182.196</v>
      </c>
    </row>
    <row r="168" spans="1:18" x14ac:dyDescent="0.25">
      <c r="A168" t="s">
        <v>43</v>
      </c>
      <c r="B168" t="s">
        <v>44</v>
      </c>
      <c r="C168" t="s">
        <v>18</v>
      </c>
      <c r="D168" t="s">
        <v>70</v>
      </c>
      <c r="E168" t="s">
        <v>71</v>
      </c>
      <c r="F168" t="s">
        <v>21</v>
      </c>
      <c r="G168">
        <v>1</v>
      </c>
      <c r="H168">
        <v>33.74</v>
      </c>
      <c r="I168">
        <f t="shared" si="24"/>
        <v>33.74</v>
      </c>
      <c r="J168">
        <v>0</v>
      </c>
      <c r="K168">
        <v>0</v>
      </c>
      <c r="L168" t="s">
        <v>24</v>
      </c>
      <c r="M168">
        <v>2020</v>
      </c>
      <c r="N168">
        <v>1</v>
      </c>
      <c r="O168">
        <v>1</v>
      </c>
      <c r="P168">
        <f t="shared" si="25"/>
        <v>5.0609999999999999</v>
      </c>
    </row>
    <row r="169" spans="1:18" x14ac:dyDescent="0.25">
      <c r="A169" t="s">
        <v>45</v>
      </c>
      <c r="B169" t="s">
        <v>46</v>
      </c>
      <c r="C169" t="s">
        <v>18</v>
      </c>
      <c r="D169" t="s">
        <v>70</v>
      </c>
      <c r="E169" t="s">
        <v>71</v>
      </c>
      <c r="F169" t="s">
        <v>21</v>
      </c>
      <c r="G169">
        <v>4</v>
      </c>
      <c r="H169">
        <v>33.74</v>
      </c>
      <c r="I169">
        <f t="shared" si="24"/>
        <v>134.96</v>
      </c>
      <c r="J169">
        <v>0</v>
      </c>
      <c r="K169">
        <v>0</v>
      </c>
      <c r="L169" t="s">
        <v>24</v>
      </c>
      <c r="M169">
        <v>2020</v>
      </c>
      <c r="N169">
        <v>1</v>
      </c>
      <c r="O169">
        <v>1</v>
      </c>
      <c r="P169">
        <f t="shared" si="25"/>
        <v>20.244</v>
      </c>
    </row>
    <row r="170" spans="1:18" x14ac:dyDescent="0.25">
      <c r="A170" t="s">
        <v>47</v>
      </c>
      <c r="B170" t="s">
        <v>48</v>
      </c>
      <c r="C170" t="s">
        <v>18</v>
      </c>
      <c r="D170" t="s">
        <v>70</v>
      </c>
      <c r="E170" t="s">
        <v>71</v>
      </c>
      <c r="F170" t="s">
        <v>21</v>
      </c>
      <c r="G170">
        <v>12</v>
      </c>
      <c r="H170">
        <v>33.74</v>
      </c>
      <c r="I170">
        <f t="shared" si="24"/>
        <v>404.88</v>
      </c>
      <c r="J170">
        <v>0</v>
      </c>
      <c r="K170">
        <v>0</v>
      </c>
      <c r="L170" t="s">
        <v>24</v>
      </c>
      <c r="M170">
        <v>2020</v>
      </c>
      <c r="N170">
        <v>1</v>
      </c>
      <c r="O170">
        <v>1</v>
      </c>
      <c r="P170">
        <f t="shared" si="25"/>
        <v>60.731999999999999</v>
      </c>
    </row>
    <row r="171" spans="1:18" x14ac:dyDescent="0.25">
      <c r="A171" t="s">
        <v>49</v>
      </c>
      <c r="B171" t="s">
        <v>50</v>
      </c>
      <c r="C171" t="s">
        <v>18</v>
      </c>
      <c r="D171" t="s">
        <v>70</v>
      </c>
      <c r="E171" t="s">
        <v>71</v>
      </c>
      <c r="F171" t="s">
        <v>21</v>
      </c>
      <c r="G171">
        <v>13</v>
      </c>
      <c r="H171">
        <v>33.74</v>
      </c>
      <c r="I171">
        <f t="shared" si="24"/>
        <v>438.62</v>
      </c>
      <c r="J171">
        <v>0</v>
      </c>
      <c r="K171">
        <v>0</v>
      </c>
      <c r="L171" t="s">
        <v>24</v>
      </c>
      <c r="M171">
        <v>2020</v>
      </c>
      <c r="N171">
        <v>1</v>
      </c>
      <c r="O171">
        <v>1</v>
      </c>
      <c r="P171">
        <f t="shared" si="25"/>
        <v>65.792999999999992</v>
      </c>
      <c r="Q171" s="2">
        <f>SUM(P161:P171)</f>
        <v>696.41399999999999</v>
      </c>
      <c r="R171" t="s">
        <v>89</v>
      </c>
    </row>
    <row r="172" spans="1:18" x14ac:dyDescent="0.25">
      <c r="A172" t="s">
        <v>16</v>
      </c>
      <c r="B172" t="s">
        <v>17</v>
      </c>
      <c r="C172" t="s">
        <v>18</v>
      </c>
      <c r="D172" t="s">
        <v>90</v>
      </c>
      <c r="E172" t="s">
        <v>20</v>
      </c>
      <c r="F172" t="s">
        <v>21</v>
      </c>
      <c r="G172">
        <v>1</v>
      </c>
      <c r="H172">
        <v>39.99</v>
      </c>
      <c r="I172">
        <f t="shared" si="24"/>
        <v>39.99</v>
      </c>
      <c r="J172">
        <v>0</v>
      </c>
      <c r="K172">
        <v>0</v>
      </c>
      <c r="L172" t="s">
        <v>24</v>
      </c>
      <c r="M172">
        <v>2020</v>
      </c>
      <c r="N172">
        <v>1</v>
      </c>
      <c r="O172">
        <v>1</v>
      </c>
      <c r="P172">
        <f t="shared" si="25"/>
        <v>5.9984999999999999</v>
      </c>
    </row>
    <row r="173" spans="1:18" x14ac:dyDescent="0.25">
      <c r="A173" t="s">
        <v>25</v>
      </c>
      <c r="B173" t="s">
        <v>26</v>
      </c>
      <c r="C173" t="s">
        <v>18</v>
      </c>
      <c r="D173" t="s">
        <v>90</v>
      </c>
      <c r="E173" t="s">
        <v>20</v>
      </c>
      <c r="F173" t="s">
        <v>21</v>
      </c>
      <c r="G173">
        <v>1</v>
      </c>
      <c r="H173">
        <v>29.99</v>
      </c>
      <c r="I173">
        <f t="shared" ref="I173:I236" si="26">H173*G173</f>
        <v>29.99</v>
      </c>
      <c r="J173">
        <v>0</v>
      </c>
      <c r="K173">
        <v>0</v>
      </c>
      <c r="L173" t="s">
        <v>24</v>
      </c>
      <c r="M173">
        <v>2020</v>
      </c>
      <c r="N173">
        <v>1</v>
      </c>
      <c r="O173">
        <v>1</v>
      </c>
      <c r="P173">
        <f t="shared" ref="P173:P236" si="27">(I173-J173*K173)*0.15</f>
        <v>4.4984999999999999</v>
      </c>
    </row>
    <row r="174" spans="1:18" x14ac:dyDescent="0.25">
      <c r="A174" t="s">
        <v>27</v>
      </c>
      <c r="B174" t="s">
        <v>28</v>
      </c>
      <c r="C174" t="s">
        <v>18</v>
      </c>
      <c r="D174" t="s">
        <v>90</v>
      </c>
      <c r="E174" t="s">
        <v>20</v>
      </c>
      <c r="F174" t="s">
        <v>21</v>
      </c>
      <c r="G174">
        <v>6</v>
      </c>
      <c r="H174">
        <v>69.989999999999995</v>
      </c>
      <c r="I174">
        <f t="shared" si="26"/>
        <v>419.93999999999994</v>
      </c>
      <c r="J174">
        <v>0</v>
      </c>
      <c r="K174">
        <v>0</v>
      </c>
      <c r="L174" t="s">
        <v>24</v>
      </c>
      <c r="M174">
        <v>2020</v>
      </c>
      <c r="N174">
        <v>1</v>
      </c>
      <c r="O174">
        <v>1</v>
      </c>
      <c r="P174">
        <f t="shared" si="27"/>
        <v>62.990999999999985</v>
      </c>
    </row>
    <row r="175" spans="1:18" x14ac:dyDescent="0.25">
      <c r="A175" t="s">
        <v>29</v>
      </c>
      <c r="B175" t="s">
        <v>30</v>
      </c>
      <c r="C175" t="s">
        <v>18</v>
      </c>
      <c r="D175" t="s">
        <v>90</v>
      </c>
      <c r="E175" t="s">
        <v>20</v>
      </c>
      <c r="F175" t="s">
        <v>21</v>
      </c>
      <c r="G175">
        <v>5</v>
      </c>
      <c r="H175">
        <v>179.99</v>
      </c>
      <c r="I175">
        <f t="shared" si="26"/>
        <v>899.95</v>
      </c>
      <c r="J175">
        <v>0</v>
      </c>
      <c r="K175">
        <v>0</v>
      </c>
      <c r="L175" t="s">
        <v>24</v>
      </c>
      <c r="M175">
        <v>2020</v>
      </c>
      <c r="N175">
        <v>1</v>
      </c>
      <c r="O175">
        <v>1</v>
      </c>
      <c r="P175">
        <f t="shared" si="27"/>
        <v>134.99250000000001</v>
      </c>
    </row>
    <row r="176" spans="1:18" x14ac:dyDescent="0.25">
      <c r="A176" t="s">
        <v>29</v>
      </c>
      <c r="B176" t="s">
        <v>30</v>
      </c>
      <c r="C176" t="s">
        <v>18</v>
      </c>
      <c r="D176" t="s">
        <v>90</v>
      </c>
      <c r="E176" t="s">
        <v>20</v>
      </c>
      <c r="F176" t="s">
        <v>21</v>
      </c>
      <c r="G176">
        <v>2</v>
      </c>
      <c r="H176">
        <v>199.99</v>
      </c>
      <c r="I176">
        <f t="shared" si="26"/>
        <v>399.98</v>
      </c>
      <c r="J176">
        <v>0</v>
      </c>
      <c r="K176">
        <v>0</v>
      </c>
      <c r="L176" t="s">
        <v>24</v>
      </c>
      <c r="M176">
        <v>2020</v>
      </c>
      <c r="N176">
        <v>1</v>
      </c>
      <c r="O176">
        <v>1</v>
      </c>
      <c r="P176">
        <f t="shared" si="27"/>
        <v>59.997</v>
      </c>
      <c r="Q176">
        <f>SUM(P175:P176)</f>
        <v>194.98950000000002</v>
      </c>
    </row>
    <row r="177" spans="1:17" x14ac:dyDescent="0.25">
      <c r="A177" t="s">
        <v>31</v>
      </c>
      <c r="B177" t="s">
        <v>32</v>
      </c>
      <c r="C177" t="s">
        <v>18</v>
      </c>
      <c r="D177" t="s">
        <v>90</v>
      </c>
      <c r="E177" t="s">
        <v>20</v>
      </c>
      <c r="F177" t="s">
        <v>21</v>
      </c>
      <c r="G177">
        <v>5</v>
      </c>
      <c r="H177">
        <v>119.99</v>
      </c>
      <c r="I177">
        <f t="shared" si="26"/>
        <v>599.94999999999993</v>
      </c>
      <c r="J177">
        <v>0</v>
      </c>
      <c r="K177">
        <v>0</v>
      </c>
      <c r="L177" t="s">
        <v>24</v>
      </c>
      <c r="M177">
        <v>2020</v>
      </c>
      <c r="N177">
        <v>1</v>
      </c>
      <c r="O177">
        <v>1</v>
      </c>
      <c r="P177">
        <f t="shared" si="27"/>
        <v>89.992499999999993</v>
      </c>
    </row>
    <row r="178" spans="1:17" x14ac:dyDescent="0.25">
      <c r="A178" t="s">
        <v>31</v>
      </c>
      <c r="B178" t="s">
        <v>32</v>
      </c>
      <c r="C178" t="s">
        <v>18</v>
      </c>
      <c r="D178" t="s">
        <v>90</v>
      </c>
      <c r="E178" t="s">
        <v>20</v>
      </c>
      <c r="F178" t="s">
        <v>21</v>
      </c>
      <c r="G178">
        <v>6</v>
      </c>
      <c r="H178">
        <v>99.99</v>
      </c>
      <c r="I178">
        <f t="shared" si="26"/>
        <v>599.93999999999994</v>
      </c>
      <c r="J178">
        <v>0</v>
      </c>
      <c r="K178">
        <v>0</v>
      </c>
      <c r="L178" t="s">
        <v>24</v>
      </c>
      <c r="M178">
        <v>2020</v>
      </c>
      <c r="N178">
        <v>1</v>
      </c>
      <c r="O178">
        <v>1</v>
      </c>
      <c r="P178">
        <f t="shared" si="27"/>
        <v>89.990999999999985</v>
      </c>
      <c r="Q178">
        <f>SUM(P177:P178)</f>
        <v>179.98349999999999</v>
      </c>
    </row>
    <row r="179" spans="1:17" x14ac:dyDescent="0.25">
      <c r="A179" t="s">
        <v>33</v>
      </c>
      <c r="B179" t="s">
        <v>34</v>
      </c>
      <c r="C179" t="s">
        <v>18</v>
      </c>
      <c r="D179" t="s">
        <v>90</v>
      </c>
      <c r="E179" t="s">
        <v>20</v>
      </c>
      <c r="F179" t="s">
        <v>21</v>
      </c>
      <c r="G179">
        <v>1</v>
      </c>
      <c r="H179">
        <v>39.99</v>
      </c>
      <c r="I179">
        <f t="shared" si="26"/>
        <v>39.99</v>
      </c>
      <c r="J179">
        <v>0</v>
      </c>
      <c r="K179">
        <v>0</v>
      </c>
      <c r="L179" t="s">
        <v>24</v>
      </c>
      <c r="M179">
        <v>2020</v>
      </c>
      <c r="N179">
        <v>1</v>
      </c>
      <c r="O179">
        <v>1</v>
      </c>
      <c r="P179">
        <f t="shared" si="27"/>
        <v>5.9984999999999999</v>
      </c>
    </row>
    <row r="180" spans="1:17" x14ac:dyDescent="0.25">
      <c r="A180" t="s">
        <v>35</v>
      </c>
      <c r="B180" t="s">
        <v>36</v>
      </c>
      <c r="C180" t="s">
        <v>18</v>
      </c>
      <c r="D180" t="s">
        <v>90</v>
      </c>
      <c r="E180" t="s">
        <v>20</v>
      </c>
      <c r="F180" t="s">
        <v>21</v>
      </c>
      <c r="G180">
        <v>1</v>
      </c>
      <c r="H180">
        <v>29.99</v>
      </c>
      <c r="I180">
        <f t="shared" si="26"/>
        <v>29.99</v>
      </c>
      <c r="J180">
        <v>0</v>
      </c>
      <c r="K180">
        <v>0</v>
      </c>
      <c r="L180" t="s">
        <v>24</v>
      </c>
      <c r="M180">
        <v>2020</v>
      </c>
      <c r="N180">
        <v>1</v>
      </c>
      <c r="O180">
        <v>1</v>
      </c>
      <c r="P180">
        <f t="shared" si="27"/>
        <v>4.4984999999999999</v>
      </c>
    </row>
    <row r="181" spans="1:17" x14ac:dyDescent="0.25">
      <c r="A181" t="s">
        <v>37</v>
      </c>
      <c r="B181" t="s">
        <v>38</v>
      </c>
      <c r="C181" t="s">
        <v>18</v>
      </c>
      <c r="D181" t="s">
        <v>90</v>
      </c>
      <c r="E181" t="s">
        <v>20</v>
      </c>
      <c r="F181" t="s">
        <v>21</v>
      </c>
      <c r="G181">
        <v>1</v>
      </c>
      <c r="H181">
        <v>19.989999999999998</v>
      </c>
      <c r="I181">
        <f t="shared" si="26"/>
        <v>19.989999999999998</v>
      </c>
      <c r="J181">
        <v>0</v>
      </c>
      <c r="K181">
        <v>0</v>
      </c>
      <c r="L181" t="s">
        <v>24</v>
      </c>
      <c r="M181">
        <v>2020</v>
      </c>
      <c r="N181">
        <v>1</v>
      </c>
      <c r="O181">
        <v>1</v>
      </c>
      <c r="P181">
        <f t="shared" si="27"/>
        <v>2.9984999999999995</v>
      </c>
    </row>
    <row r="182" spans="1:17" x14ac:dyDescent="0.25">
      <c r="A182" t="s">
        <v>43</v>
      </c>
      <c r="B182" t="s">
        <v>44</v>
      </c>
      <c r="C182" t="s">
        <v>18</v>
      </c>
      <c r="D182" t="s">
        <v>90</v>
      </c>
      <c r="E182" t="s">
        <v>20</v>
      </c>
      <c r="F182" t="s">
        <v>21</v>
      </c>
      <c r="G182">
        <v>2</v>
      </c>
      <c r="H182">
        <v>49.99</v>
      </c>
      <c r="I182">
        <f t="shared" si="26"/>
        <v>99.98</v>
      </c>
      <c r="J182">
        <v>0</v>
      </c>
      <c r="K182">
        <v>0</v>
      </c>
      <c r="L182" t="s">
        <v>24</v>
      </c>
      <c r="M182">
        <v>2020</v>
      </c>
      <c r="N182">
        <v>1</v>
      </c>
      <c r="O182">
        <v>1</v>
      </c>
      <c r="P182">
        <f t="shared" si="27"/>
        <v>14.997</v>
      </c>
    </row>
    <row r="183" spans="1:17" x14ac:dyDescent="0.25">
      <c r="A183" t="s">
        <v>45</v>
      </c>
      <c r="B183" t="s">
        <v>46</v>
      </c>
      <c r="C183" t="s">
        <v>18</v>
      </c>
      <c r="D183" t="s">
        <v>90</v>
      </c>
      <c r="E183" t="s">
        <v>20</v>
      </c>
      <c r="F183" t="s">
        <v>21</v>
      </c>
      <c r="G183">
        <v>1</v>
      </c>
      <c r="H183">
        <v>49.99</v>
      </c>
      <c r="I183">
        <f t="shared" si="26"/>
        <v>49.99</v>
      </c>
      <c r="J183">
        <v>0</v>
      </c>
      <c r="K183">
        <v>0</v>
      </c>
      <c r="L183" t="s">
        <v>24</v>
      </c>
      <c r="M183">
        <v>2020</v>
      </c>
      <c r="N183">
        <v>1</v>
      </c>
      <c r="O183">
        <v>1</v>
      </c>
      <c r="P183">
        <f t="shared" si="27"/>
        <v>7.4984999999999999</v>
      </c>
    </row>
    <row r="184" spans="1:17" x14ac:dyDescent="0.25">
      <c r="A184" t="s">
        <v>47</v>
      </c>
      <c r="B184" t="s">
        <v>48</v>
      </c>
      <c r="C184" t="s">
        <v>18</v>
      </c>
      <c r="D184" t="s">
        <v>90</v>
      </c>
      <c r="E184" t="s">
        <v>20</v>
      </c>
      <c r="F184" t="s">
        <v>21</v>
      </c>
      <c r="G184">
        <v>6</v>
      </c>
      <c r="H184">
        <v>49.99</v>
      </c>
      <c r="I184">
        <f t="shared" si="26"/>
        <v>299.94</v>
      </c>
      <c r="J184">
        <v>0</v>
      </c>
      <c r="K184">
        <v>0</v>
      </c>
      <c r="L184" t="s">
        <v>24</v>
      </c>
      <c r="M184">
        <v>2020</v>
      </c>
      <c r="N184">
        <v>1</v>
      </c>
      <c r="O184">
        <v>1</v>
      </c>
      <c r="P184">
        <f t="shared" si="27"/>
        <v>44.991</v>
      </c>
    </row>
    <row r="185" spans="1:17" x14ac:dyDescent="0.25">
      <c r="A185" t="s">
        <v>47</v>
      </c>
      <c r="B185" t="s">
        <v>48</v>
      </c>
      <c r="C185" t="s">
        <v>18</v>
      </c>
      <c r="D185" t="s">
        <v>90</v>
      </c>
      <c r="E185" t="s">
        <v>20</v>
      </c>
      <c r="F185" t="s">
        <v>21</v>
      </c>
      <c r="G185">
        <v>1</v>
      </c>
      <c r="H185">
        <v>59.99</v>
      </c>
      <c r="I185">
        <f t="shared" si="26"/>
        <v>59.99</v>
      </c>
      <c r="J185">
        <v>0</v>
      </c>
      <c r="K185">
        <v>0</v>
      </c>
      <c r="L185" t="s">
        <v>24</v>
      </c>
      <c r="M185">
        <v>2020</v>
      </c>
      <c r="N185">
        <v>1</v>
      </c>
      <c r="O185">
        <v>1</v>
      </c>
      <c r="P185">
        <f t="shared" si="27"/>
        <v>8.9984999999999999</v>
      </c>
      <c r="Q185">
        <f>SUM(P184:P185)</f>
        <v>53.9895</v>
      </c>
    </row>
    <row r="186" spans="1:17" x14ac:dyDescent="0.25">
      <c r="A186" t="s">
        <v>49</v>
      </c>
      <c r="B186" t="s">
        <v>50</v>
      </c>
      <c r="C186" t="s">
        <v>18</v>
      </c>
      <c r="D186" t="s">
        <v>90</v>
      </c>
      <c r="E186" t="s">
        <v>20</v>
      </c>
      <c r="F186" t="s">
        <v>21</v>
      </c>
      <c r="G186">
        <v>19</v>
      </c>
      <c r="H186">
        <v>49.99</v>
      </c>
      <c r="I186">
        <f t="shared" si="26"/>
        <v>949.81000000000006</v>
      </c>
      <c r="J186">
        <v>0</v>
      </c>
      <c r="K186">
        <v>0</v>
      </c>
      <c r="L186" t="s">
        <v>24</v>
      </c>
      <c r="M186">
        <v>2020</v>
      </c>
      <c r="N186">
        <v>1</v>
      </c>
      <c r="O186">
        <v>1</v>
      </c>
      <c r="P186">
        <f t="shared" si="27"/>
        <v>142.47149999999999</v>
      </c>
    </row>
    <row r="187" spans="1:17" x14ac:dyDescent="0.25">
      <c r="A187" t="s">
        <v>49</v>
      </c>
      <c r="B187" t="s">
        <v>50</v>
      </c>
      <c r="C187" t="s">
        <v>18</v>
      </c>
      <c r="D187" t="s">
        <v>90</v>
      </c>
      <c r="E187" t="s">
        <v>20</v>
      </c>
      <c r="F187" t="s">
        <v>21</v>
      </c>
      <c r="G187">
        <v>1</v>
      </c>
      <c r="H187">
        <v>59.99</v>
      </c>
      <c r="I187">
        <f t="shared" si="26"/>
        <v>59.99</v>
      </c>
      <c r="J187">
        <v>0</v>
      </c>
      <c r="K187">
        <v>0</v>
      </c>
      <c r="L187" t="s">
        <v>24</v>
      </c>
      <c r="M187">
        <v>2020</v>
      </c>
      <c r="N187">
        <v>1</v>
      </c>
      <c r="O187">
        <v>1</v>
      </c>
      <c r="P187">
        <f t="shared" si="27"/>
        <v>8.9984999999999999</v>
      </c>
      <c r="Q187">
        <f>SUM(P186:P187)</f>
        <v>151.47</v>
      </c>
    </row>
    <row r="188" spans="1:17" x14ac:dyDescent="0.25">
      <c r="A188" t="s">
        <v>51</v>
      </c>
      <c r="B188" t="s">
        <v>52</v>
      </c>
      <c r="C188" t="s">
        <v>18</v>
      </c>
      <c r="D188" t="s">
        <v>90</v>
      </c>
      <c r="E188" t="s">
        <v>20</v>
      </c>
      <c r="F188" t="s">
        <v>21</v>
      </c>
      <c r="G188">
        <v>9</v>
      </c>
      <c r="H188">
        <v>59.99</v>
      </c>
      <c r="I188">
        <f t="shared" si="26"/>
        <v>539.91</v>
      </c>
      <c r="J188">
        <v>0</v>
      </c>
      <c r="K188">
        <v>0</v>
      </c>
      <c r="L188" t="s">
        <v>24</v>
      </c>
      <c r="M188">
        <v>2020</v>
      </c>
      <c r="N188">
        <v>1</v>
      </c>
      <c r="O188">
        <v>1</v>
      </c>
      <c r="P188">
        <f t="shared" si="27"/>
        <v>80.986499999999992</v>
      </c>
    </row>
    <row r="189" spans="1:17" x14ac:dyDescent="0.25">
      <c r="A189" t="s">
        <v>53</v>
      </c>
      <c r="B189" t="s">
        <v>54</v>
      </c>
      <c r="C189" t="s">
        <v>18</v>
      </c>
      <c r="D189" t="s">
        <v>90</v>
      </c>
      <c r="E189" t="s">
        <v>20</v>
      </c>
      <c r="F189" t="s">
        <v>21</v>
      </c>
      <c r="G189">
        <v>18</v>
      </c>
      <c r="H189">
        <v>29.99</v>
      </c>
      <c r="I189">
        <f t="shared" si="26"/>
        <v>539.81999999999994</v>
      </c>
      <c r="J189">
        <v>0</v>
      </c>
      <c r="K189">
        <v>0</v>
      </c>
      <c r="L189" t="s">
        <v>24</v>
      </c>
      <c r="M189">
        <v>2020</v>
      </c>
      <c r="N189">
        <v>1</v>
      </c>
      <c r="O189">
        <v>1</v>
      </c>
      <c r="P189">
        <f t="shared" si="27"/>
        <v>80.972999999999985</v>
      </c>
    </row>
    <row r="190" spans="1:17" x14ac:dyDescent="0.25">
      <c r="A190" t="s">
        <v>53</v>
      </c>
      <c r="B190" t="s">
        <v>54</v>
      </c>
      <c r="C190" t="s">
        <v>18</v>
      </c>
      <c r="D190" t="s">
        <v>90</v>
      </c>
      <c r="E190" t="s">
        <v>20</v>
      </c>
      <c r="F190" t="s">
        <v>21</v>
      </c>
      <c r="G190">
        <v>4</v>
      </c>
      <c r="H190">
        <v>34.99</v>
      </c>
      <c r="I190">
        <f t="shared" si="26"/>
        <v>139.96</v>
      </c>
      <c r="J190">
        <v>0</v>
      </c>
      <c r="K190">
        <v>0</v>
      </c>
      <c r="L190" t="s">
        <v>24</v>
      </c>
      <c r="M190">
        <v>2020</v>
      </c>
      <c r="N190">
        <v>1</v>
      </c>
      <c r="O190">
        <v>1</v>
      </c>
      <c r="P190">
        <f t="shared" si="27"/>
        <v>20.994</v>
      </c>
      <c r="Q190">
        <f>SUM(P189:P190)</f>
        <v>101.96699999999998</v>
      </c>
    </row>
    <row r="191" spans="1:17" x14ac:dyDescent="0.25">
      <c r="A191" t="s">
        <v>59</v>
      </c>
      <c r="B191" t="s">
        <v>60</v>
      </c>
      <c r="C191" t="s">
        <v>18</v>
      </c>
      <c r="D191" t="s">
        <v>90</v>
      </c>
      <c r="E191" t="s">
        <v>20</v>
      </c>
      <c r="F191" t="s">
        <v>21</v>
      </c>
      <c r="G191">
        <v>24</v>
      </c>
      <c r="H191">
        <v>29.99</v>
      </c>
      <c r="I191">
        <f t="shared" si="26"/>
        <v>719.76</v>
      </c>
      <c r="J191">
        <v>0</v>
      </c>
      <c r="K191">
        <v>0</v>
      </c>
      <c r="L191" t="s">
        <v>24</v>
      </c>
      <c r="M191">
        <v>2020</v>
      </c>
      <c r="N191">
        <v>1</v>
      </c>
      <c r="O191">
        <v>1</v>
      </c>
      <c r="P191">
        <f t="shared" si="27"/>
        <v>107.964</v>
      </c>
    </row>
    <row r="192" spans="1:17" x14ac:dyDescent="0.25">
      <c r="A192" t="s">
        <v>61</v>
      </c>
      <c r="B192" t="s">
        <v>62</v>
      </c>
      <c r="C192" t="s">
        <v>18</v>
      </c>
      <c r="D192" t="s">
        <v>90</v>
      </c>
      <c r="E192" t="s">
        <v>20</v>
      </c>
      <c r="F192" t="s">
        <v>21</v>
      </c>
      <c r="G192">
        <v>8</v>
      </c>
      <c r="H192">
        <v>29.99</v>
      </c>
      <c r="I192">
        <f t="shared" si="26"/>
        <v>239.92</v>
      </c>
      <c r="J192">
        <v>0</v>
      </c>
      <c r="K192">
        <v>0</v>
      </c>
      <c r="L192" t="s">
        <v>24</v>
      </c>
      <c r="M192">
        <v>2020</v>
      </c>
      <c r="N192">
        <v>1</v>
      </c>
      <c r="O192">
        <v>1</v>
      </c>
      <c r="P192">
        <f t="shared" si="27"/>
        <v>35.988</v>
      </c>
    </row>
    <row r="193" spans="1:18" x14ac:dyDescent="0.25">
      <c r="A193" t="s">
        <v>63</v>
      </c>
      <c r="B193" t="s">
        <v>64</v>
      </c>
      <c r="C193" t="s">
        <v>18</v>
      </c>
      <c r="D193" t="s">
        <v>90</v>
      </c>
      <c r="E193" t="s">
        <v>20</v>
      </c>
      <c r="F193" t="s">
        <v>21</v>
      </c>
      <c r="G193">
        <v>16</v>
      </c>
      <c r="H193">
        <v>24.99</v>
      </c>
      <c r="I193">
        <f t="shared" si="26"/>
        <v>399.84</v>
      </c>
      <c r="J193">
        <v>0</v>
      </c>
      <c r="K193">
        <v>0</v>
      </c>
      <c r="L193" t="s">
        <v>24</v>
      </c>
      <c r="M193">
        <v>2020</v>
      </c>
      <c r="N193">
        <v>1</v>
      </c>
      <c r="O193">
        <v>1</v>
      </c>
      <c r="P193">
        <f t="shared" si="27"/>
        <v>59.975999999999992</v>
      </c>
    </row>
    <row r="194" spans="1:18" x14ac:dyDescent="0.25">
      <c r="A194" t="s">
        <v>65</v>
      </c>
      <c r="B194" t="s">
        <v>66</v>
      </c>
      <c r="C194" t="s">
        <v>18</v>
      </c>
      <c r="D194" t="s">
        <v>90</v>
      </c>
      <c r="E194" t="s">
        <v>20</v>
      </c>
      <c r="F194" t="s">
        <v>21</v>
      </c>
      <c r="G194">
        <v>6</v>
      </c>
      <c r="H194">
        <v>24.99</v>
      </c>
      <c r="I194">
        <f t="shared" si="26"/>
        <v>149.94</v>
      </c>
      <c r="J194">
        <v>0</v>
      </c>
      <c r="K194">
        <v>0</v>
      </c>
      <c r="L194" t="s">
        <v>24</v>
      </c>
      <c r="M194">
        <v>2020</v>
      </c>
      <c r="N194">
        <v>1</v>
      </c>
      <c r="O194">
        <v>1</v>
      </c>
      <c r="P194">
        <f t="shared" si="27"/>
        <v>22.491</v>
      </c>
      <c r="Q194" s="2">
        <f>SUM(P172:P194)</f>
        <v>1099.2839999999999</v>
      </c>
      <c r="R194" t="s">
        <v>91</v>
      </c>
    </row>
    <row r="195" spans="1:18" x14ac:dyDescent="0.25">
      <c r="A195" t="s">
        <v>27</v>
      </c>
      <c r="B195" t="s">
        <v>28</v>
      </c>
      <c r="C195" t="s">
        <v>18</v>
      </c>
      <c r="D195" t="s">
        <v>90</v>
      </c>
      <c r="E195" t="s">
        <v>20</v>
      </c>
      <c r="F195" t="s">
        <v>21</v>
      </c>
      <c r="G195">
        <v>5</v>
      </c>
      <c r="H195">
        <v>69.989999999999995</v>
      </c>
      <c r="I195">
        <f t="shared" si="26"/>
        <v>349.95</v>
      </c>
      <c r="J195">
        <v>0</v>
      </c>
      <c r="K195">
        <v>0</v>
      </c>
      <c r="L195" t="s">
        <v>23</v>
      </c>
      <c r="M195">
        <v>2020</v>
      </c>
      <c r="N195">
        <v>1</v>
      </c>
      <c r="O195">
        <v>1</v>
      </c>
      <c r="P195">
        <f t="shared" si="27"/>
        <v>52.4925</v>
      </c>
    </row>
    <row r="196" spans="1:18" x14ac:dyDescent="0.25">
      <c r="A196" t="s">
        <v>27</v>
      </c>
      <c r="B196" t="s">
        <v>28</v>
      </c>
      <c r="C196" t="s">
        <v>18</v>
      </c>
      <c r="D196" t="s">
        <v>90</v>
      </c>
      <c r="E196" t="s">
        <v>20</v>
      </c>
      <c r="F196" t="s">
        <v>21</v>
      </c>
      <c r="G196">
        <v>1</v>
      </c>
      <c r="H196">
        <v>79.989999999999995</v>
      </c>
      <c r="I196">
        <f t="shared" si="26"/>
        <v>79.989999999999995</v>
      </c>
      <c r="J196">
        <v>0</v>
      </c>
      <c r="K196">
        <v>0</v>
      </c>
      <c r="L196" t="s">
        <v>23</v>
      </c>
      <c r="M196">
        <v>2020</v>
      </c>
      <c r="N196">
        <v>1</v>
      </c>
      <c r="O196">
        <v>1</v>
      </c>
      <c r="P196">
        <f t="shared" si="27"/>
        <v>11.998499999999998</v>
      </c>
      <c r="Q196">
        <f>SUM(P195:P196)</f>
        <v>64.491</v>
      </c>
    </row>
    <row r="197" spans="1:18" x14ac:dyDescent="0.25">
      <c r="A197" t="s">
        <v>29</v>
      </c>
      <c r="B197" t="s">
        <v>30</v>
      </c>
      <c r="C197" t="s">
        <v>18</v>
      </c>
      <c r="D197" t="s">
        <v>90</v>
      </c>
      <c r="E197" t="s">
        <v>20</v>
      </c>
      <c r="F197" t="s">
        <v>21</v>
      </c>
      <c r="G197">
        <v>6</v>
      </c>
      <c r="H197">
        <v>199.99</v>
      </c>
      <c r="I197">
        <f t="shared" si="26"/>
        <v>1199.94</v>
      </c>
      <c r="J197">
        <v>0</v>
      </c>
      <c r="K197">
        <v>0</v>
      </c>
      <c r="L197" t="s">
        <v>23</v>
      </c>
      <c r="M197">
        <v>2020</v>
      </c>
      <c r="N197">
        <v>1</v>
      </c>
      <c r="O197">
        <v>1</v>
      </c>
      <c r="P197">
        <f t="shared" si="27"/>
        <v>179.99100000000001</v>
      </c>
    </row>
    <row r="198" spans="1:18" x14ac:dyDescent="0.25">
      <c r="A198" t="s">
        <v>29</v>
      </c>
      <c r="B198" t="s">
        <v>30</v>
      </c>
      <c r="C198" t="s">
        <v>18</v>
      </c>
      <c r="D198" t="s">
        <v>90</v>
      </c>
      <c r="E198" t="s">
        <v>20</v>
      </c>
      <c r="F198" t="s">
        <v>21</v>
      </c>
      <c r="G198">
        <v>2</v>
      </c>
      <c r="H198">
        <v>179.99</v>
      </c>
      <c r="I198">
        <f t="shared" si="26"/>
        <v>359.98</v>
      </c>
      <c r="J198">
        <v>0</v>
      </c>
      <c r="K198">
        <v>0</v>
      </c>
      <c r="L198" t="s">
        <v>23</v>
      </c>
      <c r="M198">
        <v>2020</v>
      </c>
      <c r="N198">
        <v>1</v>
      </c>
      <c r="O198">
        <v>1</v>
      </c>
      <c r="P198">
        <f t="shared" si="27"/>
        <v>53.997</v>
      </c>
      <c r="Q198">
        <f>SUM(P197:P198)</f>
        <v>233.988</v>
      </c>
    </row>
    <row r="199" spans="1:18" x14ac:dyDescent="0.25">
      <c r="A199" t="s">
        <v>31</v>
      </c>
      <c r="B199" t="s">
        <v>32</v>
      </c>
      <c r="C199" t="s">
        <v>18</v>
      </c>
      <c r="D199" t="s">
        <v>90</v>
      </c>
      <c r="E199" t="s">
        <v>20</v>
      </c>
      <c r="F199" t="s">
        <v>21</v>
      </c>
      <c r="G199">
        <v>5</v>
      </c>
      <c r="H199">
        <v>119.99</v>
      </c>
      <c r="I199">
        <f t="shared" si="26"/>
        <v>599.94999999999993</v>
      </c>
      <c r="J199">
        <v>0</v>
      </c>
      <c r="K199">
        <v>0</v>
      </c>
      <c r="L199" t="s">
        <v>23</v>
      </c>
      <c r="M199">
        <v>2020</v>
      </c>
      <c r="N199">
        <v>1</v>
      </c>
      <c r="O199">
        <v>1</v>
      </c>
      <c r="P199">
        <f t="shared" si="27"/>
        <v>89.992499999999993</v>
      </c>
    </row>
    <row r="200" spans="1:18" x14ac:dyDescent="0.25">
      <c r="A200" t="s">
        <v>31</v>
      </c>
      <c r="B200" t="s">
        <v>32</v>
      </c>
      <c r="C200" t="s">
        <v>18</v>
      </c>
      <c r="D200" t="s">
        <v>90</v>
      </c>
      <c r="E200" t="s">
        <v>20</v>
      </c>
      <c r="F200" t="s">
        <v>21</v>
      </c>
      <c r="G200">
        <v>2</v>
      </c>
      <c r="H200">
        <v>99.99</v>
      </c>
      <c r="I200">
        <f t="shared" si="26"/>
        <v>199.98</v>
      </c>
      <c r="J200">
        <v>0</v>
      </c>
      <c r="K200">
        <v>0</v>
      </c>
      <c r="L200" t="s">
        <v>23</v>
      </c>
      <c r="M200">
        <v>2020</v>
      </c>
      <c r="N200">
        <v>1</v>
      </c>
      <c r="O200">
        <v>1</v>
      </c>
      <c r="P200">
        <f t="shared" si="27"/>
        <v>29.996999999999996</v>
      </c>
      <c r="Q200">
        <f>SUM(P199:P200)</f>
        <v>119.98949999999999</v>
      </c>
    </row>
    <row r="201" spans="1:18" x14ac:dyDescent="0.25">
      <c r="A201" t="s">
        <v>33</v>
      </c>
      <c r="B201" t="s">
        <v>34</v>
      </c>
      <c r="C201" t="s">
        <v>18</v>
      </c>
      <c r="D201" t="s">
        <v>90</v>
      </c>
      <c r="E201" t="s">
        <v>20</v>
      </c>
      <c r="F201" t="s">
        <v>21</v>
      </c>
      <c r="G201">
        <v>3</v>
      </c>
      <c r="H201">
        <v>39.99</v>
      </c>
      <c r="I201">
        <f t="shared" si="26"/>
        <v>119.97</v>
      </c>
      <c r="J201">
        <v>0</v>
      </c>
      <c r="K201">
        <v>0</v>
      </c>
      <c r="L201" t="s">
        <v>23</v>
      </c>
      <c r="M201">
        <v>2020</v>
      </c>
      <c r="N201">
        <v>1</v>
      </c>
      <c r="O201">
        <v>1</v>
      </c>
      <c r="P201">
        <f t="shared" si="27"/>
        <v>17.9955</v>
      </c>
    </row>
    <row r="202" spans="1:18" x14ac:dyDescent="0.25">
      <c r="A202" t="s">
        <v>35</v>
      </c>
      <c r="B202" t="s">
        <v>36</v>
      </c>
      <c r="C202" t="s">
        <v>18</v>
      </c>
      <c r="D202" t="s">
        <v>90</v>
      </c>
      <c r="E202" t="s">
        <v>20</v>
      </c>
      <c r="F202" t="s">
        <v>21</v>
      </c>
      <c r="G202">
        <v>1</v>
      </c>
      <c r="H202">
        <v>29.99</v>
      </c>
      <c r="I202">
        <f t="shared" si="26"/>
        <v>29.99</v>
      </c>
      <c r="J202">
        <v>0</v>
      </c>
      <c r="K202">
        <v>0</v>
      </c>
      <c r="L202" t="s">
        <v>23</v>
      </c>
      <c r="M202">
        <v>2020</v>
      </c>
      <c r="N202">
        <v>1</v>
      </c>
      <c r="O202">
        <v>1</v>
      </c>
      <c r="P202">
        <f t="shared" si="27"/>
        <v>4.4984999999999999</v>
      </c>
    </row>
    <row r="203" spans="1:18" x14ac:dyDescent="0.25">
      <c r="A203" t="s">
        <v>37</v>
      </c>
      <c r="B203" t="s">
        <v>38</v>
      </c>
      <c r="C203" t="s">
        <v>18</v>
      </c>
      <c r="D203" t="s">
        <v>90</v>
      </c>
      <c r="E203" t="s">
        <v>20</v>
      </c>
      <c r="F203" t="s">
        <v>21</v>
      </c>
      <c r="G203">
        <v>1</v>
      </c>
      <c r="H203">
        <v>19.989999999999998</v>
      </c>
      <c r="I203">
        <f t="shared" si="26"/>
        <v>19.989999999999998</v>
      </c>
      <c r="J203">
        <v>0</v>
      </c>
      <c r="K203">
        <v>0</v>
      </c>
      <c r="L203" t="s">
        <v>23</v>
      </c>
      <c r="M203">
        <v>2020</v>
      </c>
      <c r="N203">
        <v>1</v>
      </c>
      <c r="O203">
        <v>1</v>
      </c>
      <c r="P203">
        <f t="shared" si="27"/>
        <v>2.9984999999999995</v>
      </c>
    </row>
    <row r="204" spans="1:18" x14ac:dyDescent="0.25">
      <c r="A204" t="s">
        <v>41</v>
      </c>
      <c r="B204" t="s">
        <v>42</v>
      </c>
      <c r="C204" t="s">
        <v>18</v>
      </c>
      <c r="D204" t="s">
        <v>90</v>
      </c>
      <c r="E204" t="s">
        <v>20</v>
      </c>
      <c r="F204" t="s">
        <v>21</v>
      </c>
      <c r="G204">
        <v>1</v>
      </c>
      <c r="H204">
        <v>49.99</v>
      </c>
      <c r="I204">
        <f t="shared" si="26"/>
        <v>49.99</v>
      </c>
      <c r="J204">
        <v>0</v>
      </c>
      <c r="K204">
        <v>0</v>
      </c>
      <c r="L204" t="s">
        <v>23</v>
      </c>
      <c r="M204">
        <v>2020</v>
      </c>
      <c r="N204">
        <v>1</v>
      </c>
      <c r="O204">
        <v>1</v>
      </c>
      <c r="P204">
        <f t="shared" si="27"/>
        <v>7.4984999999999999</v>
      </c>
    </row>
    <row r="205" spans="1:18" x14ac:dyDescent="0.25">
      <c r="A205" t="s">
        <v>43</v>
      </c>
      <c r="B205" t="s">
        <v>44</v>
      </c>
      <c r="C205" t="s">
        <v>18</v>
      </c>
      <c r="D205" t="s">
        <v>90</v>
      </c>
      <c r="E205" t="s">
        <v>20</v>
      </c>
      <c r="F205" t="s">
        <v>21</v>
      </c>
      <c r="G205">
        <v>2</v>
      </c>
      <c r="H205">
        <v>49.99</v>
      </c>
      <c r="I205">
        <f t="shared" si="26"/>
        <v>99.98</v>
      </c>
      <c r="J205">
        <v>0</v>
      </c>
      <c r="K205">
        <v>0</v>
      </c>
      <c r="L205" t="s">
        <v>23</v>
      </c>
      <c r="M205">
        <v>2020</v>
      </c>
      <c r="N205">
        <v>1</v>
      </c>
      <c r="O205">
        <v>1</v>
      </c>
      <c r="P205">
        <f t="shared" si="27"/>
        <v>14.997</v>
      </c>
    </row>
    <row r="206" spans="1:18" x14ac:dyDescent="0.25">
      <c r="A206" t="s">
        <v>45</v>
      </c>
      <c r="B206" t="s">
        <v>46</v>
      </c>
      <c r="C206" t="s">
        <v>18</v>
      </c>
      <c r="D206" t="s">
        <v>90</v>
      </c>
      <c r="E206" t="s">
        <v>20</v>
      </c>
      <c r="F206" t="s">
        <v>21</v>
      </c>
      <c r="G206">
        <v>1</v>
      </c>
      <c r="H206">
        <v>59.99</v>
      </c>
      <c r="I206">
        <f t="shared" si="26"/>
        <v>59.99</v>
      </c>
      <c r="J206">
        <v>0</v>
      </c>
      <c r="K206">
        <v>0</v>
      </c>
      <c r="L206" t="s">
        <v>23</v>
      </c>
      <c r="M206">
        <v>2020</v>
      </c>
      <c r="N206">
        <v>1</v>
      </c>
      <c r="O206">
        <v>1</v>
      </c>
      <c r="P206">
        <f t="shared" si="27"/>
        <v>8.9984999999999999</v>
      </c>
    </row>
    <row r="207" spans="1:18" x14ac:dyDescent="0.25">
      <c r="A207" t="s">
        <v>47</v>
      </c>
      <c r="B207" t="s">
        <v>48</v>
      </c>
      <c r="C207" t="s">
        <v>18</v>
      </c>
      <c r="D207" t="s">
        <v>90</v>
      </c>
      <c r="E207" t="s">
        <v>20</v>
      </c>
      <c r="F207" t="s">
        <v>21</v>
      </c>
      <c r="G207">
        <v>18</v>
      </c>
      <c r="H207">
        <v>49.99</v>
      </c>
      <c r="I207">
        <f t="shared" si="26"/>
        <v>899.82</v>
      </c>
      <c r="J207">
        <v>0</v>
      </c>
      <c r="K207">
        <v>0</v>
      </c>
      <c r="L207" t="s">
        <v>23</v>
      </c>
      <c r="M207">
        <v>2020</v>
      </c>
      <c r="N207">
        <v>1</v>
      </c>
      <c r="O207">
        <v>1</v>
      </c>
      <c r="P207">
        <f t="shared" si="27"/>
        <v>134.97300000000001</v>
      </c>
    </row>
    <row r="208" spans="1:18" x14ac:dyDescent="0.25">
      <c r="A208" t="s">
        <v>47</v>
      </c>
      <c r="B208" t="s">
        <v>48</v>
      </c>
      <c r="C208" t="s">
        <v>18</v>
      </c>
      <c r="D208" t="s">
        <v>90</v>
      </c>
      <c r="E208" t="s">
        <v>20</v>
      </c>
      <c r="F208" t="s">
        <v>21</v>
      </c>
      <c r="G208">
        <v>2</v>
      </c>
      <c r="H208">
        <v>59.99</v>
      </c>
      <c r="I208">
        <f t="shared" si="26"/>
        <v>119.98</v>
      </c>
      <c r="J208">
        <v>0</v>
      </c>
      <c r="K208">
        <v>0</v>
      </c>
      <c r="L208" t="s">
        <v>23</v>
      </c>
      <c r="M208">
        <v>2020</v>
      </c>
      <c r="N208">
        <v>1</v>
      </c>
      <c r="O208">
        <v>1</v>
      </c>
      <c r="P208">
        <f t="shared" si="27"/>
        <v>17.997</v>
      </c>
      <c r="Q208">
        <f>SUM(P207:P208)</f>
        <v>152.97000000000003</v>
      </c>
    </row>
    <row r="209" spans="1:18" x14ac:dyDescent="0.25">
      <c r="A209" t="s">
        <v>49</v>
      </c>
      <c r="B209" t="s">
        <v>50</v>
      </c>
      <c r="C209" t="s">
        <v>18</v>
      </c>
      <c r="D209" t="s">
        <v>90</v>
      </c>
      <c r="E209" t="s">
        <v>20</v>
      </c>
      <c r="F209" t="s">
        <v>21</v>
      </c>
      <c r="G209">
        <v>24</v>
      </c>
      <c r="H209">
        <v>49.99</v>
      </c>
      <c r="I209">
        <f t="shared" si="26"/>
        <v>1199.76</v>
      </c>
      <c r="J209">
        <v>0</v>
      </c>
      <c r="K209">
        <v>0</v>
      </c>
      <c r="L209" t="s">
        <v>23</v>
      </c>
      <c r="M209">
        <v>2020</v>
      </c>
      <c r="N209">
        <v>1</v>
      </c>
      <c r="O209">
        <v>1</v>
      </c>
      <c r="P209">
        <f t="shared" si="27"/>
        <v>179.964</v>
      </c>
    </row>
    <row r="210" spans="1:18" x14ac:dyDescent="0.25">
      <c r="A210" t="s">
        <v>49</v>
      </c>
      <c r="B210" t="s">
        <v>50</v>
      </c>
      <c r="C210" t="s">
        <v>18</v>
      </c>
      <c r="D210" t="s">
        <v>90</v>
      </c>
      <c r="E210" t="s">
        <v>20</v>
      </c>
      <c r="F210" t="s">
        <v>21</v>
      </c>
      <c r="G210">
        <v>3</v>
      </c>
      <c r="H210">
        <v>59.99</v>
      </c>
      <c r="I210">
        <f t="shared" si="26"/>
        <v>179.97</v>
      </c>
      <c r="J210">
        <v>0</v>
      </c>
      <c r="K210">
        <v>0</v>
      </c>
      <c r="L210" t="s">
        <v>23</v>
      </c>
      <c r="M210">
        <v>2020</v>
      </c>
      <c r="N210">
        <v>1</v>
      </c>
      <c r="O210">
        <v>1</v>
      </c>
      <c r="P210">
        <f t="shared" si="27"/>
        <v>26.9955</v>
      </c>
      <c r="Q210">
        <f>SUM(P209:P210)</f>
        <v>206.95949999999999</v>
      </c>
    </row>
    <row r="211" spans="1:18" x14ac:dyDescent="0.25">
      <c r="A211" t="s">
        <v>51</v>
      </c>
      <c r="B211" t="s">
        <v>52</v>
      </c>
      <c r="C211" t="s">
        <v>18</v>
      </c>
      <c r="D211" t="s">
        <v>90</v>
      </c>
      <c r="E211" t="s">
        <v>20</v>
      </c>
      <c r="F211" t="s">
        <v>21</v>
      </c>
      <c r="G211">
        <v>7</v>
      </c>
      <c r="H211">
        <v>59.99</v>
      </c>
      <c r="I211">
        <f t="shared" si="26"/>
        <v>419.93</v>
      </c>
      <c r="J211">
        <v>0</v>
      </c>
      <c r="K211">
        <v>0</v>
      </c>
      <c r="L211" t="s">
        <v>23</v>
      </c>
      <c r="M211">
        <v>2020</v>
      </c>
      <c r="N211">
        <v>1</v>
      </c>
      <c r="O211">
        <v>1</v>
      </c>
      <c r="P211">
        <f t="shared" si="27"/>
        <v>62.9895</v>
      </c>
    </row>
    <row r="212" spans="1:18" x14ac:dyDescent="0.25">
      <c r="A212" t="s">
        <v>53</v>
      </c>
      <c r="B212" t="s">
        <v>54</v>
      </c>
      <c r="C212" t="s">
        <v>18</v>
      </c>
      <c r="D212" t="s">
        <v>90</v>
      </c>
      <c r="E212" t="s">
        <v>20</v>
      </c>
      <c r="F212" t="s">
        <v>21</v>
      </c>
      <c r="G212">
        <v>15</v>
      </c>
      <c r="H212">
        <v>29.99</v>
      </c>
      <c r="I212">
        <f t="shared" si="26"/>
        <v>449.84999999999997</v>
      </c>
      <c r="J212">
        <v>0</v>
      </c>
      <c r="K212">
        <v>0</v>
      </c>
      <c r="L212" t="s">
        <v>23</v>
      </c>
      <c r="M212">
        <v>2020</v>
      </c>
      <c r="N212">
        <v>1</v>
      </c>
      <c r="O212">
        <v>1</v>
      </c>
      <c r="P212">
        <f t="shared" si="27"/>
        <v>67.477499999999992</v>
      </c>
    </row>
    <row r="213" spans="1:18" x14ac:dyDescent="0.25">
      <c r="A213" t="s">
        <v>53</v>
      </c>
      <c r="B213" t="s">
        <v>54</v>
      </c>
      <c r="C213" t="s">
        <v>18</v>
      </c>
      <c r="D213" t="s">
        <v>90</v>
      </c>
      <c r="E213" t="s">
        <v>20</v>
      </c>
      <c r="F213" t="s">
        <v>21</v>
      </c>
      <c r="G213">
        <v>5</v>
      </c>
      <c r="H213">
        <v>34.99</v>
      </c>
      <c r="I213">
        <f t="shared" si="26"/>
        <v>174.95000000000002</v>
      </c>
      <c r="J213">
        <v>0</v>
      </c>
      <c r="K213">
        <v>0</v>
      </c>
      <c r="L213" t="s">
        <v>23</v>
      </c>
      <c r="M213">
        <v>2020</v>
      </c>
      <c r="N213">
        <v>1</v>
      </c>
      <c r="O213">
        <v>1</v>
      </c>
      <c r="P213">
        <f t="shared" si="27"/>
        <v>26.242500000000003</v>
      </c>
      <c r="Q213">
        <f>SUM(P212:P213)</f>
        <v>93.72</v>
      </c>
    </row>
    <row r="214" spans="1:18" x14ac:dyDescent="0.25">
      <c r="A214" t="s">
        <v>59</v>
      </c>
      <c r="B214" t="s">
        <v>60</v>
      </c>
      <c r="C214" t="s">
        <v>18</v>
      </c>
      <c r="D214" t="s">
        <v>90</v>
      </c>
      <c r="E214" t="s">
        <v>20</v>
      </c>
      <c r="F214" t="s">
        <v>21</v>
      </c>
      <c r="G214">
        <v>6</v>
      </c>
      <c r="H214">
        <v>29.99</v>
      </c>
      <c r="I214">
        <f t="shared" si="26"/>
        <v>179.94</v>
      </c>
      <c r="J214">
        <v>0</v>
      </c>
      <c r="K214">
        <v>0</v>
      </c>
      <c r="L214" t="s">
        <v>23</v>
      </c>
      <c r="M214">
        <v>2020</v>
      </c>
      <c r="N214">
        <v>1</v>
      </c>
      <c r="O214">
        <v>1</v>
      </c>
      <c r="P214">
        <f t="shared" si="27"/>
        <v>26.991</v>
      </c>
    </row>
    <row r="215" spans="1:18" x14ac:dyDescent="0.25">
      <c r="A215" t="s">
        <v>61</v>
      </c>
      <c r="B215" t="s">
        <v>62</v>
      </c>
      <c r="C215" t="s">
        <v>18</v>
      </c>
      <c r="D215" t="s">
        <v>90</v>
      </c>
      <c r="E215" t="s">
        <v>20</v>
      </c>
      <c r="F215" t="s">
        <v>21</v>
      </c>
      <c r="G215">
        <v>1</v>
      </c>
      <c r="H215">
        <v>29.99</v>
      </c>
      <c r="I215">
        <f t="shared" si="26"/>
        <v>29.99</v>
      </c>
      <c r="J215">
        <v>0</v>
      </c>
      <c r="K215">
        <v>0</v>
      </c>
      <c r="L215" t="s">
        <v>23</v>
      </c>
      <c r="M215">
        <v>2020</v>
      </c>
      <c r="N215">
        <v>1</v>
      </c>
      <c r="O215">
        <v>1</v>
      </c>
      <c r="P215">
        <f t="shared" si="27"/>
        <v>4.4984999999999999</v>
      </c>
    </row>
    <row r="216" spans="1:18" x14ac:dyDescent="0.25">
      <c r="A216" t="s">
        <v>63</v>
      </c>
      <c r="B216" t="s">
        <v>64</v>
      </c>
      <c r="C216" t="s">
        <v>18</v>
      </c>
      <c r="D216" t="s">
        <v>90</v>
      </c>
      <c r="E216" t="s">
        <v>20</v>
      </c>
      <c r="F216" t="s">
        <v>21</v>
      </c>
      <c r="G216">
        <v>2</v>
      </c>
      <c r="H216">
        <v>24.99</v>
      </c>
      <c r="I216">
        <f t="shared" si="26"/>
        <v>49.98</v>
      </c>
      <c r="J216">
        <v>0</v>
      </c>
      <c r="K216">
        <v>0</v>
      </c>
      <c r="L216" t="s">
        <v>23</v>
      </c>
      <c r="M216">
        <v>2020</v>
      </c>
      <c r="N216">
        <v>1</v>
      </c>
      <c r="O216">
        <v>1</v>
      </c>
      <c r="P216">
        <f t="shared" si="27"/>
        <v>7.496999999999999</v>
      </c>
    </row>
    <row r="217" spans="1:18" x14ac:dyDescent="0.25">
      <c r="A217" t="s">
        <v>65</v>
      </c>
      <c r="B217" t="s">
        <v>66</v>
      </c>
      <c r="C217" t="s">
        <v>18</v>
      </c>
      <c r="D217" t="s">
        <v>90</v>
      </c>
      <c r="E217" t="s">
        <v>20</v>
      </c>
      <c r="F217" t="s">
        <v>21</v>
      </c>
      <c r="G217">
        <v>1</v>
      </c>
      <c r="H217">
        <v>24.99</v>
      </c>
      <c r="I217">
        <f t="shared" si="26"/>
        <v>24.99</v>
      </c>
      <c r="J217">
        <v>0</v>
      </c>
      <c r="K217">
        <v>0</v>
      </c>
      <c r="L217" t="s">
        <v>23</v>
      </c>
      <c r="M217">
        <v>2020</v>
      </c>
      <c r="N217">
        <v>1</v>
      </c>
      <c r="O217">
        <v>1</v>
      </c>
      <c r="P217">
        <f t="shared" si="27"/>
        <v>3.7484999999999995</v>
      </c>
      <c r="Q217" s="2">
        <f>SUM(P195:P217)</f>
        <v>1034.8289999999997</v>
      </c>
      <c r="R217" t="s">
        <v>93</v>
      </c>
    </row>
    <row r="218" spans="1:18" x14ac:dyDescent="0.25">
      <c r="A218" t="s">
        <v>16</v>
      </c>
      <c r="B218" t="s">
        <v>17</v>
      </c>
      <c r="C218" t="s">
        <v>18</v>
      </c>
      <c r="D218" t="s">
        <v>90</v>
      </c>
      <c r="E218" t="s">
        <v>20</v>
      </c>
      <c r="F218" t="s">
        <v>21</v>
      </c>
      <c r="G218">
        <v>2</v>
      </c>
      <c r="H218">
        <v>39.99</v>
      </c>
      <c r="I218">
        <f t="shared" si="26"/>
        <v>79.98</v>
      </c>
      <c r="J218">
        <v>0</v>
      </c>
      <c r="K218">
        <v>0</v>
      </c>
      <c r="L218" t="s">
        <v>22</v>
      </c>
      <c r="M218">
        <v>2020</v>
      </c>
      <c r="N218">
        <v>1</v>
      </c>
      <c r="O218">
        <v>1</v>
      </c>
      <c r="P218">
        <f t="shared" si="27"/>
        <v>11.997</v>
      </c>
    </row>
    <row r="219" spans="1:18" x14ac:dyDescent="0.25">
      <c r="A219" t="s">
        <v>25</v>
      </c>
      <c r="B219" t="s">
        <v>26</v>
      </c>
      <c r="C219" t="s">
        <v>18</v>
      </c>
      <c r="D219" t="s">
        <v>90</v>
      </c>
      <c r="E219" t="s">
        <v>20</v>
      </c>
      <c r="F219" t="s">
        <v>21</v>
      </c>
      <c r="G219">
        <v>1</v>
      </c>
      <c r="H219">
        <v>29.99</v>
      </c>
      <c r="I219">
        <f t="shared" si="26"/>
        <v>29.99</v>
      </c>
      <c r="J219">
        <v>0</v>
      </c>
      <c r="K219">
        <v>0</v>
      </c>
      <c r="L219" t="s">
        <v>22</v>
      </c>
      <c r="M219">
        <v>2020</v>
      </c>
      <c r="N219">
        <v>1</v>
      </c>
      <c r="O219">
        <v>1</v>
      </c>
      <c r="P219">
        <f t="shared" si="27"/>
        <v>4.4984999999999999</v>
      </c>
    </row>
    <row r="220" spans="1:18" x14ac:dyDescent="0.25">
      <c r="A220" t="s">
        <v>27</v>
      </c>
      <c r="B220" t="s">
        <v>28</v>
      </c>
      <c r="C220" t="s">
        <v>18</v>
      </c>
      <c r="D220" t="s">
        <v>90</v>
      </c>
      <c r="E220" t="s">
        <v>20</v>
      </c>
      <c r="F220" t="s">
        <v>21</v>
      </c>
      <c r="G220">
        <v>7</v>
      </c>
      <c r="H220">
        <v>69.989999999999995</v>
      </c>
      <c r="I220">
        <f t="shared" si="26"/>
        <v>489.92999999999995</v>
      </c>
      <c r="J220">
        <v>0</v>
      </c>
      <c r="K220">
        <v>0</v>
      </c>
      <c r="L220" t="s">
        <v>22</v>
      </c>
      <c r="M220">
        <v>2020</v>
      </c>
      <c r="N220">
        <v>1</v>
      </c>
      <c r="O220">
        <v>1</v>
      </c>
      <c r="P220">
        <f t="shared" si="27"/>
        <v>73.489499999999992</v>
      </c>
    </row>
    <row r="221" spans="1:18" x14ac:dyDescent="0.25">
      <c r="A221" t="s">
        <v>27</v>
      </c>
      <c r="B221" t="s">
        <v>28</v>
      </c>
      <c r="C221" t="s">
        <v>18</v>
      </c>
      <c r="D221" t="s">
        <v>90</v>
      </c>
      <c r="E221" t="s">
        <v>20</v>
      </c>
      <c r="F221" t="s">
        <v>21</v>
      </c>
      <c r="G221">
        <v>1</v>
      </c>
      <c r="H221">
        <v>79.989999999999995</v>
      </c>
      <c r="I221">
        <f t="shared" si="26"/>
        <v>79.989999999999995</v>
      </c>
      <c r="J221">
        <v>0</v>
      </c>
      <c r="K221">
        <v>0</v>
      </c>
      <c r="L221" t="s">
        <v>22</v>
      </c>
      <c r="M221">
        <v>2020</v>
      </c>
      <c r="N221">
        <v>1</v>
      </c>
      <c r="O221">
        <v>1</v>
      </c>
      <c r="P221">
        <f t="shared" si="27"/>
        <v>11.998499999999998</v>
      </c>
      <c r="Q221">
        <f>SUM(P220:P221)</f>
        <v>85.487999999999985</v>
      </c>
    </row>
    <row r="222" spans="1:18" x14ac:dyDescent="0.25">
      <c r="A222" t="s">
        <v>31</v>
      </c>
      <c r="B222" t="s">
        <v>32</v>
      </c>
      <c r="C222" t="s">
        <v>18</v>
      </c>
      <c r="D222" t="s">
        <v>90</v>
      </c>
      <c r="E222" t="s">
        <v>20</v>
      </c>
      <c r="F222" t="s">
        <v>21</v>
      </c>
      <c r="G222">
        <v>2</v>
      </c>
      <c r="H222">
        <v>119.99</v>
      </c>
      <c r="I222">
        <f t="shared" si="26"/>
        <v>239.98</v>
      </c>
      <c r="J222">
        <v>0</v>
      </c>
      <c r="K222">
        <v>0</v>
      </c>
      <c r="L222" t="s">
        <v>22</v>
      </c>
      <c r="M222">
        <v>2020</v>
      </c>
      <c r="N222">
        <v>1</v>
      </c>
      <c r="O222">
        <v>1</v>
      </c>
      <c r="P222">
        <f t="shared" si="27"/>
        <v>35.997</v>
      </c>
    </row>
    <row r="223" spans="1:18" x14ac:dyDescent="0.25">
      <c r="A223" t="s">
        <v>31</v>
      </c>
      <c r="B223" t="s">
        <v>32</v>
      </c>
      <c r="C223" t="s">
        <v>18</v>
      </c>
      <c r="D223" t="s">
        <v>90</v>
      </c>
      <c r="E223" t="s">
        <v>20</v>
      </c>
      <c r="F223" t="s">
        <v>21</v>
      </c>
      <c r="G223">
        <v>1</v>
      </c>
      <c r="H223">
        <v>99.99</v>
      </c>
      <c r="I223">
        <f t="shared" si="26"/>
        <v>99.99</v>
      </c>
      <c r="J223">
        <v>0</v>
      </c>
      <c r="K223">
        <v>0</v>
      </c>
      <c r="L223" t="s">
        <v>22</v>
      </c>
      <c r="M223">
        <v>2020</v>
      </c>
      <c r="N223">
        <v>1</v>
      </c>
      <c r="O223">
        <v>1</v>
      </c>
      <c r="P223">
        <f t="shared" si="27"/>
        <v>14.998499999999998</v>
      </c>
      <c r="Q223">
        <f>SUM(P222:P223)</f>
        <v>50.9955</v>
      </c>
    </row>
    <row r="224" spans="1:18" x14ac:dyDescent="0.25">
      <c r="A224" t="s">
        <v>33</v>
      </c>
      <c r="B224" t="s">
        <v>34</v>
      </c>
      <c r="C224" t="s">
        <v>18</v>
      </c>
      <c r="D224" t="s">
        <v>90</v>
      </c>
      <c r="E224" t="s">
        <v>20</v>
      </c>
      <c r="F224" t="s">
        <v>21</v>
      </c>
      <c r="G224">
        <v>3</v>
      </c>
      <c r="H224">
        <v>39.99</v>
      </c>
      <c r="I224">
        <f t="shared" si="26"/>
        <v>119.97</v>
      </c>
      <c r="J224">
        <v>0</v>
      </c>
      <c r="K224">
        <v>0</v>
      </c>
      <c r="L224" t="s">
        <v>22</v>
      </c>
      <c r="M224">
        <v>2020</v>
      </c>
      <c r="N224">
        <v>1</v>
      </c>
      <c r="O224">
        <v>1</v>
      </c>
      <c r="P224">
        <f t="shared" si="27"/>
        <v>17.9955</v>
      </c>
    </row>
    <row r="225" spans="1:17" x14ac:dyDescent="0.25">
      <c r="A225" t="s">
        <v>35</v>
      </c>
      <c r="B225" t="s">
        <v>36</v>
      </c>
      <c r="C225" t="s">
        <v>18</v>
      </c>
      <c r="D225" t="s">
        <v>90</v>
      </c>
      <c r="E225" t="s">
        <v>20</v>
      </c>
      <c r="F225" t="s">
        <v>21</v>
      </c>
      <c r="G225">
        <v>1</v>
      </c>
      <c r="H225">
        <v>29.99</v>
      </c>
      <c r="I225">
        <f t="shared" si="26"/>
        <v>29.99</v>
      </c>
      <c r="J225">
        <v>0</v>
      </c>
      <c r="K225">
        <v>0</v>
      </c>
      <c r="L225" t="s">
        <v>22</v>
      </c>
      <c r="M225">
        <v>2020</v>
      </c>
      <c r="N225">
        <v>1</v>
      </c>
      <c r="O225">
        <v>1</v>
      </c>
      <c r="P225">
        <f t="shared" si="27"/>
        <v>4.4984999999999999</v>
      </c>
    </row>
    <row r="226" spans="1:17" x14ac:dyDescent="0.25">
      <c r="A226" t="s">
        <v>37</v>
      </c>
      <c r="B226" t="s">
        <v>38</v>
      </c>
      <c r="C226" t="s">
        <v>18</v>
      </c>
      <c r="D226" t="s">
        <v>90</v>
      </c>
      <c r="E226" t="s">
        <v>20</v>
      </c>
      <c r="F226" t="s">
        <v>21</v>
      </c>
      <c r="G226">
        <v>1</v>
      </c>
      <c r="H226">
        <v>19.989999999999998</v>
      </c>
      <c r="I226">
        <f t="shared" si="26"/>
        <v>19.989999999999998</v>
      </c>
      <c r="J226">
        <v>0</v>
      </c>
      <c r="K226">
        <v>0</v>
      </c>
      <c r="L226" t="s">
        <v>22</v>
      </c>
      <c r="M226">
        <v>2020</v>
      </c>
      <c r="N226">
        <v>1</v>
      </c>
      <c r="O226">
        <v>1</v>
      </c>
      <c r="P226">
        <f t="shared" si="27"/>
        <v>2.9984999999999995</v>
      </c>
    </row>
    <row r="227" spans="1:17" x14ac:dyDescent="0.25">
      <c r="A227" t="s">
        <v>29</v>
      </c>
      <c r="B227" t="s">
        <v>30</v>
      </c>
      <c r="C227" t="s">
        <v>18</v>
      </c>
      <c r="D227" t="s">
        <v>90</v>
      </c>
      <c r="E227" t="s">
        <v>20</v>
      </c>
      <c r="F227" t="s">
        <v>21</v>
      </c>
      <c r="G227">
        <v>3</v>
      </c>
      <c r="H227">
        <v>199.99</v>
      </c>
      <c r="I227">
        <f t="shared" si="26"/>
        <v>599.97</v>
      </c>
      <c r="J227">
        <v>0</v>
      </c>
      <c r="K227">
        <v>0</v>
      </c>
      <c r="L227" t="s">
        <v>22</v>
      </c>
      <c r="M227">
        <v>2020</v>
      </c>
      <c r="N227">
        <v>1</v>
      </c>
      <c r="O227">
        <v>1</v>
      </c>
      <c r="P227">
        <f t="shared" si="27"/>
        <v>89.995500000000007</v>
      </c>
    </row>
    <row r="228" spans="1:17" x14ac:dyDescent="0.25">
      <c r="A228" t="s">
        <v>29</v>
      </c>
      <c r="B228" t="s">
        <v>30</v>
      </c>
      <c r="C228" t="s">
        <v>18</v>
      </c>
      <c r="D228" t="s">
        <v>90</v>
      </c>
      <c r="E228" t="s">
        <v>20</v>
      </c>
      <c r="F228" t="s">
        <v>21</v>
      </c>
      <c r="G228">
        <v>1</v>
      </c>
      <c r="H228">
        <v>179.99</v>
      </c>
      <c r="I228">
        <f t="shared" si="26"/>
        <v>179.99</v>
      </c>
      <c r="J228">
        <v>0</v>
      </c>
      <c r="K228">
        <v>0</v>
      </c>
      <c r="L228" t="s">
        <v>22</v>
      </c>
      <c r="M228">
        <v>2020</v>
      </c>
      <c r="N228">
        <v>1</v>
      </c>
      <c r="O228">
        <v>1</v>
      </c>
      <c r="P228">
        <f t="shared" si="27"/>
        <v>26.9985</v>
      </c>
      <c r="Q228">
        <f>SUM(P227:P228)</f>
        <v>116.994</v>
      </c>
    </row>
    <row r="229" spans="1:17" x14ac:dyDescent="0.25">
      <c r="A229" t="s">
        <v>39</v>
      </c>
      <c r="B229" t="s">
        <v>40</v>
      </c>
      <c r="C229" t="s">
        <v>18</v>
      </c>
      <c r="D229" t="s">
        <v>90</v>
      </c>
      <c r="E229" t="s">
        <v>20</v>
      </c>
      <c r="F229" t="s">
        <v>21</v>
      </c>
      <c r="G229">
        <v>2</v>
      </c>
      <c r="H229">
        <v>99.99</v>
      </c>
      <c r="I229">
        <f t="shared" si="26"/>
        <v>199.98</v>
      </c>
      <c r="J229">
        <v>0</v>
      </c>
      <c r="K229">
        <v>0</v>
      </c>
      <c r="L229" t="s">
        <v>22</v>
      </c>
      <c r="M229">
        <v>2020</v>
      </c>
      <c r="N229">
        <v>1</v>
      </c>
      <c r="O229">
        <v>1</v>
      </c>
      <c r="P229">
        <f t="shared" si="27"/>
        <v>29.996999999999996</v>
      </c>
    </row>
    <row r="230" spans="1:17" x14ac:dyDescent="0.25">
      <c r="A230" t="s">
        <v>41</v>
      </c>
      <c r="B230" t="s">
        <v>42</v>
      </c>
      <c r="C230" t="s">
        <v>18</v>
      </c>
      <c r="D230" t="s">
        <v>90</v>
      </c>
      <c r="E230" t="s">
        <v>20</v>
      </c>
      <c r="F230" t="s">
        <v>21</v>
      </c>
      <c r="G230">
        <v>1</v>
      </c>
      <c r="H230">
        <v>49.99</v>
      </c>
      <c r="I230">
        <f t="shared" si="26"/>
        <v>49.99</v>
      </c>
      <c r="J230">
        <v>0</v>
      </c>
      <c r="K230">
        <v>0</v>
      </c>
      <c r="L230" t="s">
        <v>22</v>
      </c>
      <c r="M230">
        <v>2020</v>
      </c>
      <c r="N230">
        <v>1</v>
      </c>
      <c r="O230">
        <v>1</v>
      </c>
      <c r="P230">
        <f t="shared" si="27"/>
        <v>7.4984999999999999</v>
      </c>
    </row>
    <row r="231" spans="1:17" x14ac:dyDescent="0.25">
      <c r="A231" t="s">
        <v>95</v>
      </c>
      <c r="B231" t="s">
        <v>94</v>
      </c>
      <c r="C231" t="s">
        <v>18</v>
      </c>
      <c r="D231" t="s">
        <v>90</v>
      </c>
      <c r="E231" t="s">
        <v>20</v>
      </c>
      <c r="F231" t="s">
        <v>21</v>
      </c>
      <c r="G231">
        <v>1</v>
      </c>
      <c r="H231">
        <v>99.99</v>
      </c>
      <c r="I231">
        <f t="shared" si="26"/>
        <v>99.99</v>
      </c>
      <c r="J231">
        <v>0</v>
      </c>
      <c r="K231">
        <v>0</v>
      </c>
      <c r="L231" t="s">
        <v>22</v>
      </c>
      <c r="M231">
        <v>2020</v>
      </c>
      <c r="N231">
        <v>1</v>
      </c>
      <c r="O231">
        <v>1</v>
      </c>
      <c r="P231">
        <f t="shared" si="27"/>
        <v>14.998499999999998</v>
      </c>
    </row>
    <row r="232" spans="1:17" x14ac:dyDescent="0.25">
      <c r="A232" t="s">
        <v>45</v>
      </c>
      <c r="B232" t="s">
        <v>46</v>
      </c>
      <c r="C232" t="s">
        <v>18</v>
      </c>
      <c r="D232" t="s">
        <v>90</v>
      </c>
      <c r="E232" t="s">
        <v>20</v>
      </c>
      <c r="F232" t="s">
        <v>21</v>
      </c>
      <c r="G232">
        <v>2</v>
      </c>
      <c r="H232">
        <v>49.99</v>
      </c>
      <c r="I232">
        <f t="shared" si="26"/>
        <v>99.98</v>
      </c>
      <c r="J232">
        <v>0</v>
      </c>
      <c r="K232">
        <v>0</v>
      </c>
      <c r="L232" t="s">
        <v>22</v>
      </c>
      <c r="M232">
        <v>2020</v>
      </c>
      <c r="N232">
        <v>1</v>
      </c>
      <c r="O232">
        <v>1</v>
      </c>
      <c r="P232">
        <f t="shared" si="27"/>
        <v>14.997</v>
      </c>
    </row>
    <row r="233" spans="1:17" x14ac:dyDescent="0.25">
      <c r="A233" t="s">
        <v>47</v>
      </c>
      <c r="B233" t="s">
        <v>48</v>
      </c>
      <c r="C233" t="s">
        <v>18</v>
      </c>
      <c r="D233" t="s">
        <v>90</v>
      </c>
      <c r="E233" t="s">
        <v>20</v>
      </c>
      <c r="F233" t="s">
        <v>21</v>
      </c>
      <c r="G233">
        <v>18</v>
      </c>
      <c r="H233">
        <v>49.99</v>
      </c>
      <c r="I233">
        <f t="shared" si="26"/>
        <v>899.82</v>
      </c>
      <c r="J233">
        <v>0</v>
      </c>
      <c r="K233">
        <v>0</v>
      </c>
      <c r="L233" t="s">
        <v>22</v>
      </c>
      <c r="M233">
        <v>2020</v>
      </c>
      <c r="N233">
        <v>1</v>
      </c>
      <c r="O233">
        <v>1</v>
      </c>
      <c r="P233">
        <f t="shared" si="27"/>
        <v>134.97300000000001</v>
      </c>
    </row>
    <row r="234" spans="1:17" x14ac:dyDescent="0.25">
      <c r="A234" t="s">
        <v>47</v>
      </c>
      <c r="B234" t="s">
        <v>48</v>
      </c>
      <c r="C234" t="s">
        <v>18</v>
      </c>
      <c r="D234" t="s">
        <v>90</v>
      </c>
      <c r="E234" t="s">
        <v>20</v>
      </c>
      <c r="F234" t="s">
        <v>21</v>
      </c>
      <c r="G234">
        <v>1</v>
      </c>
      <c r="H234">
        <v>59.99</v>
      </c>
      <c r="I234">
        <f t="shared" si="26"/>
        <v>59.99</v>
      </c>
      <c r="J234">
        <v>0</v>
      </c>
      <c r="K234">
        <v>0</v>
      </c>
      <c r="L234" t="s">
        <v>22</v>
      </c>
      <c r="M234">
        <v>2020</v>
      </c>
      <c r="N234">
        <v>1</v>
      </c>
      <c r="O234">
        <v>1</v>
      </c>
      <c r="P234">
        <f t="shared" si="27"/>
        <v>8.9984999999999999</v>
      </c>
      <c r="Q234">
        <f>SUM(P233:P234)</f>
        <v>143.97150000000002</v>
      </c>
    </row>
    <row r="235" spans="1:17" x14ac:dyDescent="0.25">
      <c r="A235" t="s">
        <v>49</v>
      </c>
      <c r="B235" t="s">
        <v>50</v>
      </c>
      <c r="C235" t="s">
        <v>18</v>
      </c>
      <c r="D235" t="s">
        <v>90</v>
      </c>
      <c r="E235" t="s">
        <v>20</v>
      </c>
      <c r="F235" t="s">
        <v>21</v>
      </c>
      <c r="G235">
        <v>21</v>
      </c>
      <c r="H235">
        <v>49.99</v>
      </c>
      <c r="I235">
        <f t="shared" si="26"/>
        <v>1049.79</v>
      </c>
      <c r="J235">
        <v>0</v>
      </c>
      <c r="K235">
        <v>0</v>
      </c>
      <c r="L235" t="s">
        <v>22</v>
      </c>
      <c r="M235">
        <v>2020</v>
      </c>
      <c r="N235">
        <v>1</v>
      </c>
      <c r="O235">
        <v>1</v>
      </c>
      <c r="P235">
        <f t="shared" si="27"/>
        <v>157.46849999999998</v>
      </c>
    </row>
    <row r="236" spans="1:17" x14ac:dyDescent="0.25">
      <c r="A236" t="s">
        <v>49</v>
      </c>
      <c r="B236" t="s">
        <v>50</v>
      </c>
      <c r="C236" t="s">
        <v>18</v>
      </c>
      <c r="D236" t="s">
        <v>90</v>
      </c>
      <c r="E236" t="s">
        <v>20</v>
      </c>
      <c r="F236" t="s">
        <v>21</v>
      </c>
      <c r="G236">
        <v>1</v>
      </c>
      <c r="H236">
        <v>59.99</v>
      </c>
      <c r="I236">
        <f t="shared" si="26"/>
        <v>59.99</v>
      </c>
      <c r="J236">
        <v>0</v>
      </c>
      <c r="K236">
        <v>0</v>
      </c>
      <c r="L236" t="s">
        <v>22</v>
      </c>
      <c r="M236">
        <v>2020</v>
      </c>
      <c r="N236">
        <v>1</v>
      </c>
      <c r="O236">
        <v>1</v>
      </c>
      <c r="P236">
        <f t="shared" si="27"/>
        <v>8.9984999999999999</v>
      </c>
      <c r="Q236">
        <f>SUM(P235:P236)</f>
        <v>166.46699999999998</v>
      </c>
    </row>
    <row r="237" spans="1:17" x14ac:dyDescent="0.25">
      <c r="A237" t="s">
        <v>51</v>
      </c>
      <c r="B237" t="s">
        <v>52</v>
      </c>
      <c r="C237" t="s">
        <v>18</v>
      </c>
      <c r="D237" t="s">
        <v>90</v>
      </c>
      <c r="E237" t="s">
        <v>20</v>
      </c>
      <c r="F237" t="s">
        <v>21</v>
      </c>
      <c r="G237">
        <v>8</v>
      </c>
      <c r="H237">
        <v>59.99</v>
      </c>
      <c r="I237">
        <f t="shared" ref="I237:I244" si="28">H237*G237</f>
        <v>479.92</v>
      </c>
      <c r="J237">
        <v>0</v>
      </c>
      <c r="K237">
        <v>0</v>
      </c>
      <c r="L237" t="s">
        <v>22</v>
      </c>
      <c r="M237">
        <v>2020</v>
      </c>
      <c r="N237">
        <v>1</v>
      </c>
      <c r="O237">
        <v>1</v>
      </c>
      <c r="P237">
        <f t="shared" ref="P237:P244" si="29">(I237-J237*K237)*0.15</f>
        <v>71.988</v>
      </c>
    </row>
    <row r="238" spans="1:17" x14ac:dyDescent="0.25">
      <c r="A238" t="s">
        <v>53</v>
      </c>
      <c r="B238" t="s">
        <v>54</v>
      </c>
      <c r="C238" t="s">
        <v>18</v>
      </c>
      <c r="D238" t="s">
        <v>90</v>
      </c>
      <c r="E238" t="s">
        <v>20</v>
      </c>
      <c r="F238" t="s">
        <v>21</v>
      </c>
      <c r="G238">
        <v>11</v>
      </c>
      <c r="H238">
        <v>29.99</v>
      </c>
      <c r="I238">
        <f t="shared" si="28"/>
        <v>329.89</v>
      </c>
      <c r="J238">
        <v>0</v>
      </c>
      <c r="K238">
        <v>0</v>
      </c>
      <c r="L238" t="s">
        <v>22</v>
      </c>
      <c r="M238">
        <v>2020</v>
      </c>
      <c r="N238">
        <v>1</v>
      </c>
      <c r="O238">
        <v>1</v>
      </c>
      <c r="P238">
        <f t="shared" si="29"/>
        <v>49.483499999999999</v>
      </c>
    </row>
    <row r="239" spans="1:17" x14ac:dyDescent="0.25">
      <c r="A239" t="s">
        <v>53</v>
      </c>
      <c r="B239" t="s">
        <v>54</v>
      </c>
      <c r="C239" t="s">
        <v>18</v>
      </c>
      <c r="D239" t="s">
        <v>90</v>
      </c>
      <c r="E239" t="s">
        <v>20</v>
      </c>
      <c r="F239" t="s">
        <v>21</v>
      </c>
      <c r="G239">
        <v>3</v>
      </c>
      <c r="H239">
        <v>34.99</v>
      </c>
      <c r="I239">
        <f t="shared" si="28"/>
        <v>104.97</v>
      </c>
      <c r="J239">
        <v>0</v>
      </c>
      <c r="K239">
        <v>0</v>
      </c>
      <c r="L239" t="s">
        <v>22</v>
      </c>
      <c r="M239">
        <v>2020</v>
      </c>
      <c r="N239">
        <v>1</v>
      </c>
      <c r="O239">
        <v>1</v>
      </c>
      <c r="P239">
        <f t="shared" si="29"/>
        <v>15.7455</v>
      </c>
      <c r="Q239">
        <f>SUM(P238:P239)</f>
        <v>65.228999999999999</v>
      </c>
    </row>
    <row r="240" spans="1:17" x14ac:dyDescent="0.25">
      <c r="A240" t="s">
        <v>59</v>
      </c>
      <c r="B240" t="s">
        <v>60</v>
      </c>
      <c r="C240" t="s">
        <v>18</v>
      </c>
      <c r="D240" t="s">
        <v>90</v>
      </c>
      <c r="E240" t="s">
        <v>20</v>
      </c>
      <c r="F240" t="s">
        <v>21</v>
      </c>
      <c r="G240">
        <v>1</v>
      </c>
      <c r="H240">
        <v>29.99</v>
      </c>
      <c r="I240">
        <f t="shared" si="28"/>
        <v>29.99</v>
      </c>
      <c r="J240">
        <v>0</v>
      </c>
      <c r="K240">
        <v>0</v>
      </c>
      <c r="L240" t="s">
        <v>22</v>
      </c>
      <c r="M240">
        <v>2020</v>
      </c>
      <c r="N240">
        <v>1</v>
      </c>
      <c r="O240">
        <v>1</v>
      </c>
      <c r="P240">
        <f t="shared" si="29"/>
        <v>4.4984999999999999</v>
      </c>
    </row>
    <row r="241" spans="1:18" x14ac:dyDescent="0.25">
      <c r="A241" t="s">
        <v>96</v>
      </c>
      <c r="C241" t="s">
        <v>18</v>
      </c>
      <c r="D241" t="s">
        <v>90</v>
      </c>
      <c r="E241" t="s">
        <v>20</v>
      </c>
      <c r="F241" t="s">
        <v>21</v>
      </c>
      <c r="G241">
        <v>1</v>
      </c>
      <c r="H241">
        <v>29.99</v>
      </c>
      <c r="I241">
        <f t="shared" ref="I241" si="30">H241*G241</f>
        <v>29.99</v>
      </c>
      <c r="J241">
        <v>0</v>
      </c>
      <c r="K241">
        <v>0</v>
      </c>
      <c r="L241" t="s">
        <v>22</v>
      </c>
      <c r="M241">
        <v>2020</v>
      </c>
      <c r="N241">
        <v>1</v>
      </c>
      <c r="O241">
        <v>1</v>
      </c>
      <c r="P241">
        <f t="shared" ref="P241" si="31">(I241-J241*K241)*0.15</f>
        <v>4.4984999999999999</v>
      </c>
    </row>
    <row r="242" spans="1:18" x14ac:dyDescent="0.25">
      <c r="A242" t="s">
        <v>61</v>
      </c>
      <c r="B242" t="s">
        <v>62</v>
      </c>
      <c r="C242" t="s">
        <v>18</v>
      </c>
      <c r="D242" t="s">
        <v>90</v>
      </c>
      <c r="E242" t="s">
        <v>20</v>
      </c>
      <c r="F242" t="s">
        <v>21</v>
      </c>
      <c r="G242">
        <v>1</v>
      </c>
      <c r="H242">
        <v>29.99</v>
      </c>
      <c r="I242">
        <f t="shared" si="28"/>
        <v>29.99</v>
      </c>
      <c r="J242">
        <v>0</v>
      </c>
      <c r="K242">
        <v>0</v>
      </c>
      <c r="L242" t="s">
        <v>22</v>
      </c>
      <c r="M242">
        <v>2020</v>
      </c>
      <c r="N242">
        <v>1</v>
      </c>
      <c r="O242">
        <v>1</v>
      </c>
      <c r="P242">
        <f t="shared" si="29"/>
        <v>4.4984999999999999</v>
      </c>
    </row>
    <row r="243" spans="1:18" x14ac:dyDescent="0.25">
      <c r="A243" t="s">
        <v>63</v>
      </c>
      <c r="B243" t="s">
        <v>64</v>
      </c>
      <c r="C243" t="s">
        <v>18</v>
      </c>
      <c r="D243" t="s">
        <v>90</v>
      </c>
      <c r="E243" t="s">
        <v>20</v>
      </c>
      <c r="F243" t="s">
        <v>21</v>
      </c>
      <c r="G243">
        <v>1</v>
      </c>
      <c r="H243">
        <v>24.99</v>
      </c>
      <c r="I243">
        <f t="shared" si="28"/>
        <v>24.99</v>
      </c>
      <c r="J243">
        <v>0</v>
      </c>
      <c r="K243">
        <v>0</v>
      </c>
      <c r="L243" t="s">
        <v>22</v>
      </c>
      <c r="M243">
        <v>2020</v>
      </c>
      <c r="N243">
        <v>1</v>
      </c>
      <c r="O243">
        <v>1</v>
      </c>
      <c r="P243">
        <f t="shared" si="29"/>
        <v>3.7484999999999995</v>
      </c>
    </row>
    <row r="244" spans="1:18" x14ac:dyDescent="0.25">
      <c r="A244" t="s">
        <v>65</v>
      </c>
      <c r="B244" t="s">
        <v>66</v>
      </c>
      <c r="C244" t="s">
        <v>18</v>
      </c>
      <c r="D244" t="s">
        <v>90</v>
      </c>
      <c r="E244" t="s">
        <v>20</v>
      </c>
      <c r="F244" t="s">
        <v>21</v>
      </c>
      <c r="G244">
        <v>1</v>
      </c>
      <c r="H244">
        <v>24.99</v>
      </c>
      <c r="I244">
        <f t="shared" si="28"/>
        <v>24.99</v>
      </c>
      <c r="J244">
        <v>0</v>
      </c>
      <c r="K244">
        <v>0</v>
      </c>
      <c r="L244" t="s">
        <v>22</v>
      </c>
      <c r="M244">
        <v>2020</v>
      </c>
      <c r="N244">
        <v>1</v>
      </c>
      <c r="O244">
        <v>1</v>
      </c>
      <c r="P244">
        <f t="shared" si="29"/>
        <v>3.7484999999999995</v>
      </c>
      <c r="Q244" s="2">
        <f>SUM(P218:P244)</f>
        <v>831.60450000000026</v>
      </c>
      <c r="R244" t="s">
        <v>92</v>
      </c>
    </row>
    <row r="245" spans="1:18" x14ac:dyDescent="0.25">
      <c r="P245" s="2">
        <f>SUM(P2:P244)</f>
        <v>16471.676999999989</v>
      </c>
    </row>
  </sheetData>
  <phoneticPr fontId="2" type="noConversion"/>
  <pageMargins left="0.7" right="0.7" top="0.75" bottom="0.75" header="0.3" footer="0.3"/>
  <pageSetup scale="3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Zack Zimmerman</dc:creator>
  <cp:lastModifiedBy>Lenovo Owner</cp:lastModifiedBy>
  <cp:lastPrinted>2020-04-13T15:06:46Z</cp:lastPrinted>
  <dcterms:created xsi:type="dcterms:W3CDTF">2020-04-10T13:25:26Z</dcterms:created>
  <dcterms:modified xsi:type="dcterms:W3CDTF">2020-04-16T19:06:25Z</dcterms:modified>
</cp:coreProperties>
</file>